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мат\Desktop\"/>
    </mc:Choice>
  </mc:AlternateContent>
  <bookViews>
    <workbookView xWindow="360" yWindow="375" windowWidth="15570" windowHeight="9315"/>
  </bookViews>
  <sheets>
    <sheet name="инф. о ходе реализ." sheetId="3" r:id="rId1"/>
    <sheet name="межвед. взаим." sheetId="10" r:id="rId2"/>
    <sheet name="освоение" sheetId="12" r:id="rId3"/>
  </sheets>
  <externalReferences>
    <externalReference r:id="rId4"/>
  </externalReferences>
  <definedNames>
    <definedName name="_xlnm._FilterDatabase" localSheetId="0" hidden="1">'инф. о ходе реализ.'!$A$12:$K$40</definedName>
    <definedName name="коэф">[1]Лист1!$A$1:$A$3</definedName>
    <definedName name="_xlnm.Print_Area" localSheetId="0">'инф. о ходе реализ.'!$A$1:$K$45</definedName>
    <definedName name="_xlnm.Print_Area" localSheetId="1">'межвед. взаим.'!$A$1:$C$8</definedName>
  </definedNames>
  <calcPr calcId="152511"/>
  <customWorkbookViews>
    <customWorkbookView name="Mr - Личное представление" guid="{E7129CE7-4825-406B-B5A0-6EAE6EA84510}" mergeInterval="0" personalView="1" maximized="1" xWindow="1" yWindow="1" windowWidth="1920" windowHeight="890" activeSheetId="3"/>
    <customWorkbookView name="Your User Name - Личное представление" guid="{92ED3184-A921-46BE-8E88-C0393FDB8843}" mergeInterval="0" personalView="1" maximized="1" xWindow="1" yWindow="1" windowWidth="1280" windowHeight="741" activeSheetId="1"/>
    <customWorkbookView name="2 - Личное представление" guid="{5EB93912-61E0-406F-A96C-289EBE1A2CB6}" mergeInterval="0" personalView="1" maximized="1" xWindow="1" yWindow="1" windowWidth="1440" windowHeight="637" activeSheetId="1"/>
  </customWorkbookViews>
</workbook>
</file>

<file path=xl/calcChain.xml><?xml version="1.0" encoding="utf-8"?>
<calcChain xmlns="http://schemas.openxmlformats.org/spreadsheetml/2006/main">
  <c r="H45" i="3" l="1"/>
  <c r="G45" i="3"/>
  <c r="G41" i="3"/>
  <c r="H41" i="3"/>
  <c r="F41" i="3"/>
  <c r="F45" i="3"/>
  <c r="F42" i="3"/>
  <c r="G42" i="3"/>
  <c r="H42" i="3"/>
  <c r="G44" i="3"/>
  <c r="H44" i="3"/>
  <c r="F44" i="3"/>
  <c r="G43" i="3"/>
  <c r="H43" i="3"/>
  <c r="F43" i="3"/>
  <c r="C9" i="12" l="1"/>
  <c r="B9" i="12"/>
</calcChain>
</file>

<file path=xl/sharedStrings.xml><?xml version="1.0" encoding="utf-8"?>
<sst xmlns="http://schemas.openxmlformats.org/spreadsheetml/2006/main" count="173" uniqueCount="93">
  <si>
    <t>Ответственные за исполнение</t>
  </si>
  <si>
    <t>Источники финансирования</t>
  </si>
  <si>
    <t xml:space="preserve">Мероприятия </t>
  </si>
  <si>
    <t xml:space="preserve">Наименование </t>
  </si>
  <si>
    <t>Цель  2.1  Обеспечение качества и доступности образования, повышения эффективности системы охраны прав и защиты законных интересов детей</t>
  </si>
  <si>
    <t>Ед. изм.</t>
  </si>
  <si>
    <t>Источник информации</t>
  </si>
  <si>
    <t>Код бюджетной программы</t>
  </si>
  <si>
    <t>Целевые индикаторы</t>
  </si>
  <si>
    <t>х</t>
  </si>
  <si>
    <t>%</t>
  </si>
  <si>
    <t>Направление  2.  Социальная сфера</t>
  </si>
  <si>
    <t>УО</t>
  </si>
  <si>
    <t xml:space="preserve">Отчетный год  </t>
  </si>
  <si>
    <t>Государственный орган</t>
  </si>
  <si>
    <t>Информация об исполнении</t>
  </si>
  <si>
    <t>РБ</t>
  </si>
  <si>
    <t>МБ</t>
  </si>
  <si>
    <t>Увеличение охвата детей дошкольным воспитанием и обучением</t>
  </si>
  <si>
    <t>Строительство детских садов</t>
  </si>
  <si>
    <t>Капитальный ремонт объектов образования</t>
  </si>
  <si>
    <t>ведомственная отчетность</t>
  </si>
  <si>
    <t>Охват детей инклюзивным образованием от общего количества детей с ограниченными возможностями</t>
  </si>
  <si>
    <t>НФ</t>
  </si>
  <si>
    <t>Утвержден</t>
  </si>
  <si>
    <t>1.Информация о ходе реализации Программы</t>
  </si>
  <si>
    <t>Отчет о реализации Программы развития территорий Западно-Казахстанской области на 2016-2020 годы</t>
  </si>
  <si>
    <t>Исполнение</t>
  </si>
  <si>
    <t xml:space="preserve">базовое (исходное) значение </t>
  </si>
  <si>
    <t>№</t>
  </si>
  <si>
    <t>Количество функционирующих аварийных и трехсменных школ</t>
  </si>
  <si>
    <t>Доля учащихся, успешно (отлично/хорошо) освоивших образовательные программы среди выпускников школ по естественно-математическим дисциплинам</t>
  </si>
  <si>
    <t xml:space="preserve">Охват детей (3-6 лет) дошкольным воспитанием и обучением </t>
  </si>
  <si>
    <t>в том числе за счет развития сети частных дошкольных организаций</t>
  </si>
  <si>
    <t>Доля выпускников учебных заведений технического и профессионального образования, обучившихся по государственному заказу и трудоустроенных в первый год после окончания обучения</t>
  </si>
  <si>
    <t>Доля охвата молодежи типичного возраста (14-24 лет) техническим и профессиональным образованием</t>
  </si>
  <si>
    <t xml:space="preserve">Обеспечение функционирования организаций общего среднего образования согласно государственному нормативу сети </t>
  </si>
  <si>
    <t xml:space="preserve"> 30.1</t>
  </si>
  <si>
    <t>млн. тенге</t>
  </si>
  <si>
    <t xml:space="preserve">Строительство школ </t>
  </si>
  <si>
    <t>Увеличение доли школ, создавших условия для инклюзивного образования</t>
  </si>
  <si>
    <t>Оснащение школ предметными кабинетами, в том числе классами робототехники</t>
  </si>
  <si>
    <t xml:space="preserve"> Заключение  договоров и соглашений между организациями ТиПО и Палатой предпринимателей,  работодателями по  совместной работе по созданию необходимых условий для подготовки и переподготовки кадров, также по содействию в трудоустройстве выпускников ТиПО </t>
  </si>
  <si>
    <t>Укрепление материально-технической базы организаций ТиПО</t>
  </si>
  <si>
    <t>ИИ</t>
  </si>
  <si>
    <t>271 086    271 079</t>
  </si>
  <si>
    <t>2. Анализ межведомственного взаимодействия</t>
  </si>
  <si>
    <t>Наименование целевого индикатора</t>
  </si>
  <si>
    <t>Орган-соисполнитель</t>
  </si>
  <si>
    <t>Анализ взаимодействия</t>
  </si>
  <si>
    <r>
      <t xml:space="preserve">Направление  2.  </t>
    </r>
    <r>
      <rPr>
        <sz val="12"/>
        <rFont val="Times New Roman"/>
        <family val="1"/>
        <charset val="204"/>
      </rPr>
      <t>Социальная сфера</t>
    </r>
  </si>
  <si>
    <t>4. Освоение финансовых средств</t>
  </si>
  <si>
    <t>Источник финансирования</t>
  </si>
  <si>
    <t xml:space="preserve">План,                   млн. тенге                       </t>
  </si>
  <si>
    <t>Факт,                        млн. тенге</t>
  </si>
  <si>
    <t>Причины неиспользования</t>
  </si>
  <si>
    <t>Средства республиканского бюджета</t>
  </si>
  <si>
    <t>Экономия по результатам госзакупок</t>
  </si>
  <si>
    <t>Средства Нац. Фонда</t>
  </si>
  <si>
    <t>Средства местного бюджета</t>
  </si>
  <si>
    <t>Другие источники</t>
  </si>
  <si>
    <t>ИТОГО</t>
  </si>
  <si>
    <t>09.12.2015 год № 29-4</t>
  </si>
  <si>
    <t>2017 год</t>
  </si>
  <si>
    <t>план 2017 года</t>
  </si>
  <si>
    <t>факт 2017 года</t>
  </si>
  <si>
    <r>
      <rPr>
        <b/>
        <sz val="10"/>
        <rFont val="Times New Roman"/>
        <family val="1"/>
        <charset val="204"/>
      </rPr>
      <t>ЦИ достигнут.</t>
    </r>
    <r>
      <rPr>
        <sz val="10"/>
        <rFont val="Times New Roman"/>
        <family val="1"/>
        <charset val="204"/>
      </rPr>
      <t xml:space="preserve"> Проводятся работы по контролю преподавания предметов естественно-математического цикла: качество знаний учащихся, работа с одаренными детьми, оказывается методическая помощь, проводятся дополнительные мероприятия по повышению качества знания.  Качество знаний по биологии -79,2%, географии - 81,6%, математике - 56,9%, физике - 68,2%, химии - 67,7%. </t>
    </r>
  </si>
  <si>
    <r>
      <t xml:space="preserve">ЦИ достигнут. </t>
    </r>
    <r>
      <rPr>
        <sz val="10"/>
        <rFont val="Times New Roman"/>
        <family val="1"/>
        <charset val="204"/>
      </rPr>
      <t xml:space="preserve">За 2017 год  выявлено 810 детей с особыми потребностями в развитии, из них от 0 до 3 лет – 196. Количество классов коррекционно-развивающего обучения составляет 109. Количество логопедических пунктов - 69. В детских садах открыты 32 инклюзивных кабинета и 18 специальных коррекционных групп (на уровне 2016 года). </t>
    </r>
  </si>
  <si>
    <t xml:space="preserve">Условия для инклюзивного образования созданы в 237 школах (на 1 больше по сравнению с 2016 годом). В том числе 206 школ обеспечили внутреннюю коррекционную поддержку детей с ограниченными возможностями и 31 школа обеспечены внешней коррекционной поддержкой через кабинеты психолого-педагогической коррекции.                          
Условия для инклюзивного образования дошкольников созданы в 97 дошкольных организациях (на  11 больше по сравнению с 2016 годом).
Охват  увеличился  за счет увеличения количества дефектологов в школах на 4 единицы и количества логопедических пунктов на 1 единицу.  </t>
  </si>
  <si>
    <t>В настоящее время 159 школы области оснащены робототехникой. В школах внедрены элективные курсы «Робототехника», наблюдается тенденция увеличения интереса учащихся к конструированию роботов.</t>
  </si>
  <si>
    <t>464009    464 040</t>
  </si>
  <si>
    <t xml:space="preserve">На размещение государственного заказа на дошкольное воспитание в детских садах области выделено 6615,0 млн.тенге,  в том числе 
на реализацию государственного заказа в государственных садах на
6059,1 млн.тенге на 28050 мест;
на реализацию государственного заказа  в  37 частных садах на 2558 мест  на сумму 555,9 млн.тенге. Освоено 6614,9 млн.тенге на 30418 мест в 490 дошкольных организациях. </t>
  </si>
  <si>
    <t xml:space="preserve"> </t>
  </si>
  <si>
    <t>271 037   464067</t>
  </si>
  <si>
    <t xml:space="preserve">В 2017 году построены 2 детских сада: 
- за счет иностранных инвестиций детский сад на 320 мест в г.Аксай Бурлинского района;
-за счет местного бюджета детский сад на 50 мест в с.Кентубек Бурлинского района. 
</t>
  </si>
  <si>
    <t>Заключен договор между Палатой предпринимателей, Управлением образования и  организациями ТиПО по созданию необходимых условий для подготовки и переподготовки кадров, развития основ социального партнерства, выполняются совместные мероприятия по трудоустройству выпускников.  Палатой предпринимателей, Управлением образования и  организациями ТиПО разработана Дорожная карта "Внедрение дуального обучения". Дуальное обучение применяется в 26-ти  учебных заведениях ТиПО с охватом 1657 человек. С 78 производственными предприятиями составлены договора об использовании дуального обучения.</t>
  </si>
  <si>
    <t>В 2017 году для укрепления материально-технической базы организаций ТиПО направлено 1047,5 млн тенге.</t>
  </si>
  <si>
    <t>Проведение капитального ремонта и реконструкции зданий  организаций ТиПО</t>
  </si>
  <si>
    <t>261.024</t>
  </si>
  <si>
    <t>Проведен капитальный ремонт оконных блоков Акжаикского аграрно-технического колледжа.</t>
  </si>
  <si>
    <r>
      <t xml:space="preserve">ЦИ не достигнут. </t>
    </r>
    <r>
      <rPr>
        <sz val="10"/>
        <rFont val="Times New Roman"/>
        <family val="1"/>
        <charset val="204"/>
      </rPr>
      <t xml:space="preserve">В 2016-2017 учебном году действовали 1 школа - в  аварийном состоянии,  4 школы - в трехсменном режиме. В 2017-2018 учебном году согласно сведениям национальной образовательной базы данных выявлены еще 4 аварийные школы и 2 школы, обучающиеся в 3-смены.
В целях ликвидации аварийности и трехсменности в 2017 году построены 2 школы в г.Уральске. На сегодня функционируют 4 аварийных и 5 трехсменных школ.
</t>
    </r>
  </si>
  <si>
    <r>
      <rPr>
        <b/>
        <sz val="10"/>
        <rFont val="Times New Roman"/>
        <family val="1"/>
        <charset val="204"/>
      </rPr>
      <t>ЦИ достигнут.</t>
    </r>
    <r>
      <rPr>
        <sz val="10"/>
        <rFont val="Times New Roman"/>
        <family val="1"/>
        <charset val="204"/>
      </rPr>
      <t xml:space="preserve">  В организациях ТиПО обучаются  17292 чел. в возрасте 14-24 года
Проводится профориентационно - агитационная работа по привлечению молодежи к обучению в организациях ТиПО. </t>
    </r>
  </si>
  <si>
    <t xml:space="preserve">В 2017 году завершено строительство 2 школ за счет средств Нац.фонда, 1 школы - за счет иностранных инвестиций, пришкольного интерната на 100 мест - за счет средств местного бюджета. Продолжается строительство за счет средств Нац.фонда 2 школ, РБ - 1 школы. </t>
  </si>
  <si>
    <t>В 2017 году выделены средства на проведение капитального ремонта 16 объектов образования, из них 7 школ, 7 детских сада и 2 организации дополнительного образования.</t>
  </si>
  <si>
    <r>
      <rPr>
        <b/>
        <sz val="10"/>
        <rFont val="Times New Roman"/>
        <family val="1"/>
        <charset val="204"/>
      </rPr>
      <t>ЦИ достигнут</t>
    </r>
    <r>
      <rPr>
        <sz val="10"/>
        <rFont val="Times New Roman"/>
        <family val="1"/>
        <charset val="204"/>
      </rPr>
      <t xml:space="preserve">. В 2017 году общее количество школ составило 380 единицы. В соответствии с гарантированным государственным нормативом сети организаций образования, а также в связи с увеличением численности детей школьного возраста необходимо создание средней школы в 7 СНП. Учащиеся данных населенных пунктов обеспечены подвозом на 100%.
</t>
    </r>
  </si>
  <si>
    <r>
      <rPr>
        <b/>
        <sz val="10"/>
        <rFont val="Times New Roman"/>
        <family val="1"/>
        <charset val="204"/>
      </rPr>
      <t>ЦИ достигнут</t>
    </r>
    <r>
      <rPr>
        <sz val="10"/>
        <rFont val="Times New Roman"/>
        <family val="1"/>
        <charset val="204"/>
      </rPr>
      <t xml:space="preserve"> за счет строительства  детского сада  на 320 мест ( г. Аксай Бурлинский район), детского сада на 50 мест,   (с.Кентубек Бурлинский район), открытия 1 комплекс «Детский сад-школа»  на 50 мест (с. Большой Чаган Зеленовский район), 1 мини- центра на 15 мест (Каражарский НШ Зеленовский район), 20 частных детских садов (Зеленовский район - 3 (350 мест), Теректинский район -1 (45 мест), г. Уральск - 16 (1203 места)).
.  </t>
    </r>
  </si>
  <si>
    <t>464 067            261 062        464 026</t>
  </si>
  <si>
    <r>
      <rPr>
        <b/>
        <sz val="10"/>
        <rFont val="Times New Roman"/>
        <family val="1"/>
        <charset val="204"/>
      </rPr>
      <t>ЦИ достигнут.</t>
    </r>
    <r>
      <rPr>
        <sz val="10"/>
        <rFont val="Times New Roman"/>
        <family val="1"/>
        <charset val="204"/>
      </rPr>
      <t xml:space="preserve">  Из 3339  выпускников  учебных заведений ТиПО трудоустроены 2002  человек.   Действует Региональный совет и 9 отраслевых советов по развитию технического и профессионального образования и подготовке кадров. С социальными партнерами организации технического и  профессионального образования заключили  более 1,5 тыс. договоров о  сотрудничестве в сфере подготовки кадров.
</t>
    </r>
  </si>
  <si>
    <t>Управлнение образования, управление строительства</t>
  </si>
  <si>
    <t xml:space="preserve">При плане 3, факт - 9. В целях ликвидации аварийности и трехсменности в 2017 году построены 2 школы в г.Уральске. Продолжается строительство 4 школ. </t>
  </si>
  <si>
    <t xml:space="preserve">Управление образования Западно-Казахстанской области </t>
  </si>
  <si>
    <t>Итого, в том числе</t>
  </si>
  <si>
    <t>Экономия по результатам госзакупок. Невыполнение договорных обязательств подрядчиком.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</si>
</sst>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rgb="FFFF0000"/>
      <name val="Times New Roman"/>
      <family val="1"/>
      <charset val="204"/>
    </font>
    <font>
      <sz val="9"/>
      <color rgb="FF2B2B2B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2"/>
      <color rgb="FFFF0000"/>
      <name val="Arial Cyr"/>
      <charset val="204"/>
    </font>
    <font>
      <sz val="13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0" fillId="0" borderId="1" xfId="0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5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5" fontId="7" fillId="3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6" fillId="4" borderId="1" xfId="0" applyFont="1" applyFill="1" applyBorder="1" applyAlignment="1">
      <alignment vertical="top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0" borderId="0" xfId="10" applyFont="1"/>
    <xf numFmtId="0" fontId="9" fillId="0" borderId="0" xfId="10" applyFont="1"/>
    <xf numFmtId="0" fontId="9" fillId="0" borderId="0" xfId="10" applyFont="1" applyBorder="1"/>
    <xf numFmtId="0" fontId="6" fillId="0" borderId="1" xfId="10" applyFont="1" applyBorder="1" applyAlignment="1">
      <alignment horizontal="center" vertical="top" wrapText="1"/>
    </xf>
    <xf numFmtId="0" fontId="6" fillId="0" borderId="1" xfId="10" applyFont="1" applyBorder="1" applyAlignment="1">
      <alignment horizontal="center" vertical="top"/>
    </xf>
    <xf numFmtId="0" fontId="6" fillId="0" borderId="0" xfId="10" applyFont="1" applyBorder="1"/>
    <xf numFmtId="0" fontId="9" fillId="0" borderId="1" xfId="10" applyFont="1" applyBorder="1" applyAlignment="1">
      <alignment horizontal="center"/>
    </xf>
    <xf numFmtId="0" fontId="9" fillId="0" borderId="0" xfId="10" applyFont="1" applyBorder="1" applyAlignment="1">
      <alignment horizontal="center"/>
    </xf>
    <xf numFmtId="0" fontId="9" fillId="0" borderId="0" xfId="10" applyFont="1" applyAlignment="1">
      <alignment horizontal="center"/>
    </xf>
    <xf numFmtId="0" fontId="9" fillId="0" borderId="1" xfId="10" applyFont="1" applyBorder="1" applyAlignment="1">
      <alignment horizontal="center" vertical="top" wrapText="1"/>
    </xf>
    <xf numFmtId="0" fontId="9" fillId="0" borderId="1" xfId="10" applyFont="1" applyBorder="1" applyAlignment="1">
      <alignment vertical="top" wrapText="1"/>
    </xf>
    <xf numFmtId="0" fontId="9" fillId="0" borderId="1" xfId="10" applyFont="1" applyFill="1" applyBorder="1" applyAlignment="1">
      <alignment horizontal="justify" vertical="top" wrapText="1"/>
    </xf>
    <xf numFmtId="0" fontId="6" fillId="0" borderId="1" xfId="10" applyFont="1" applyFill="1" applyBorder="1" applyAlignment="1">
      <alignment horizontal="justify" vertical="top" wrapText="1"/>
    </xf>
    <xf numFmtId="0" fontId="20" fillId="0" borderId="0" xfId="1" applyFont="1" applyBorder="1"/>
    <xf numFmtId="0" fontId="21" fillId="0" borderId="8" xfId="1" applyFont="1" applyBorder="1" applyAlignment="1">
      <alignment horizontal="left" vertical="top"/>
    </xf>
    <xf numFmtId="165" fontId="22" fillId="0" borderId="0" xfId="1" applyNumberFormat="1" applyFont="1" applyBorder="1" applyAlignment="1">
      <alignment horizontal="right"/>
    </xf>
    <xf numFmtId="0" fontId="19" fillId="0" borderId="1" xfId="1" applyFont="1" applyBorder="1" applyAlignment="1">
      <alignment horizontal="center" vertical="center" wrapText="1"/>
    </xf>
    <xf numFmtId="165" fontId="19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3" fillId="0" borderId="0" xfId="1" applyFont="1" applyBorder="1"/>
    <xf numFmtId="0" fontId="9" fillId="0" borderId="1" xfId="1" applyFont="1" applyBorder="1" applyAlignment="1">
      <alignment vertical="center" wrapText="1"/>
    </xf>
    <xf numFmtId="165" fontId="17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top" wrapText="1"/>
    </xf>
    <xf numFmtId="165" fontId="17" fillId="0" borderId="0" xfId="0" applyNumberFormat="1" applyFont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top" wrapText="1"/>
    </xf>
    <xf numFmtId="165" fontId="22" fillId="0" borderId="1" xfId="1" applyNumberFormat="1" applyFont="1" applyBorder="1" applyAlignment="1">
      <alignment vertical="top" wrapText="1"/>
    </xf>
    <xf numFmtId="0" fontId="6" fillId="0" borderId="1" xfId="1" applyFont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22" fillId="0" borderId="1" xfId="1" applyNumberFormat="1" applyFont="1" applyBorder="1" applyAlignment="1">
      <alignment vertical="justify" wrapText="1"/>
    </xf>
    <xf numFmtId="0" fontId="24" fillId="0" borderId="0" xfId="1" applyFont="1" applyBorder="1"/>
    <xf numFmtId="165" fontId="25" fillId="0" borderId="0" xfId="1" applyNumberFormat="1" applyFont="1" applyBorder="1"/>
    <xf numFmtId="165" fontId="22" fillId="0" borderId="0" xfId="1" applyNumberFormat="1" applyFont="1" applyBorder="1"/>
    <xf numFmtId="0" fontId="16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>
      <alignment vertical="top" wrapText="1"/>
    </xf>
    <xf numFmtId="0" fontId="16" fillId="4" borderId="3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6" fillId="2" borderId="0" xfId="0" applyFont="1" applyFill="1" applyAlignment="1">
      <alignment horizontal="center" vertical="center" wrapText="1"/>
    </xf>
    <xf numFmtId="0" fontId="2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165" fontId="27" fillId="0" borderId="1" xfId="0" applyNumberFormat="1" applyFont="1" applyBorder="1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65" fontId="15" fillId="4" borderId="2" xfId="0" applyNumberFormat="1" applyFont="1" applyFill="1" applyBorder="1" applyAlignment="1">
      <alignment horizontal="center" vertical="center" wrapText="1"/>
    </xf>
    <xf numFmtId="165" fontId="15" fillId="4" borderId="3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" xfId="0" applyFont="1" applyFill="1" applyBorder="1" applyAlignment="1" applyProtection="1">
      <alignment horizontal="left" vertical="top" wrapText="1"/>
      <protection locked="0"/>
    </xf>
    <xf numFmtId="0" fontId="16" fillId="4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8" xfId="6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165" fontId="15" fillId="4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top" wrapText="1"/>
    </xf>
    <xf numFmtId="0" fontId="6" fillId="0" borderId="6" xfId="10" applyFont="1" applyFill="1" applyBorder="1" applyAlignment="1">
      <alignment horizontal="center" vertical="top" wrapText="1"/>
    </xf>
    <xf numFmtId="0" fontId="6" fillId="0" borderId="7" xfId="10" applyFont="1" applyFill="1" applyBorder="1" applyAlignment="1">
      <alignment horizontal="center" vertical="top" wrapText="1"/>
    </xf>
    <xf numFmtId="0" fontId="9" fillId="0" borderId="0" xfId="1" applyFont="1" applyBorder="1" applyAlignment="1">
      <alignment horizontal="right"/>
    </xf>
    <xf numFmtId="0" fontId="6" fillId="0" borderId="0" xfId="1" applyFont="1" applyBorder="1" applyAlignment="1">
      <alignment horizontal="left"/>
    </xf>
  </cellXfs>
  <cellStyles count="13">
    <cellStyle name="_x0005__x001c_" xfId="5"/>
    <cellStyle name="КАНДАГАЧ тел3-33-96" xfId="1"/>
    <cellStyle name="КАНДАГАЧ тел3-33-96 2" xfId="9"/>
    <cellStyle name="Обычный" xfId="0" builtinId="0"/>
    <cellStyle name="Обычный 2" xfId="2"/>
    <cellStyle name="Обычный 2 2" xfId="11"/>
    <cellStyle name="Обычный 2 2 2" xfId="3"/>
    <cellStyle name="Обычный 2 2_План_мероприятий_ПРТ_ЗКО_06.02.2011" xfId="8"/>
    <cellStyle name="Обычный 2 4" xfId="7"/>
    <cellStyle name="Обычный 2_акимат прт" xfId="12"/>
    <cellStyle name="Обычный 3" xfId="10"/>
    <cellStyle name="Обычный_Пути достижения_20.07.2010" xfId="6"/>
    <cellStyle name="Финансовый 2" xfId="4"/>
  </cellStyles>
  <dxfs count="0"/>
  <tableStyles count="0" defaultTableStyle="TableStyleMedium2" defaultPivotStyle="PivotStyleLight16"/>
  <colors>
    <mruColors>
      <color rgb="FF00FF00"/>
      <color rgb="FFFF3399"/>
      <color rgb="FF99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57A~1\LOCALS~1\Temp\Rar$DI74.816\&#1055;&#1052;%20&#1055;&#1056;&#1058;\&#1050;&#1091;&#1072;&#1090;\&#1087;&#1088;&#1086;&#1074;&#1077;&#1088;&#1082;&#1080;%20&#1087;&#1077;&#1088;&#1080;&#1086;&#1076;&#1072;%202011\&#1054;&#1062;&#1045;&#1053;&#1050;&#1040;\&#1064;&#1072;&#1073;&#1083;&#1086;&#1085;&#1099;\&#1064;&#1072;&#1073;&#1083;&#1086;&#1085;%20&#1087;&#1086;%20&#1086;&#1093;&#1074;&#1072;&#1090;&#1091;%20&#1055;&#1056;&#1058;%2001.03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Лист1"/>
    </sheetNames>
    <sheetDataSet>
      <sheetData sheetId="0" refreshError="1"/>
      <sheetData sheetId="1">
        <row r="1">
          <cell r="A1">
            <v>0.5</v>
          </cell>
        </row>
        <row r="2">
          <cell r="A2">
            <v>0.25</v>
          </cell>
        </row>
        <row r="3">
          <cell r="A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Normal="85" zoomScaleSheetLayoutView="100" workbookViewId="0">
      <selection activeCell="B1" sqref="B1:K1"/>
    </sheetView>
  </sheetViews>
  <sheetFormatPr defaultRowHeight="15" x14ac:dyDescent="0.25"/>
  <cols>
    <col min="1" max="1" width="5.28515625" customWidth="1"/>
    <col min="2" max="2" width="30.28515625" customWidth="1"/>
    <col min="3" max="4" width="11" customWidth="1"/>
    <col min="5" max="6" width="9.5703125" customWidth="1"/>
    <col min="7" max="7" width="10.28515625" customWidth="1"/>
    <col min="10" max="10" width="8.7109375" customWidth="1"/>
    <col min="11" max="11" width="52.7109375" style="78" customWidth="1"/>
    <col min="12" max="13" width="16.5703125" customWidth="1"/>
  </cols>
  <sheetData>
    <row r="1" spans="1:11" ht="15.6" customHeight="1" x14ac:dyDescent="0.25">
      <c r="B1" s="101" t="s">
        <v>26</v>
      </c>
      <c r="C1" s="101"/>
      <c r="D1" s="101"/>
      <c r="E1" s="101"/>
      <c r="F1" s="101"/>
      <c r="G1" s="101"/>
      <c r="H1" s="101"/>
      <c r="I1" s="101"/>
      <c r="J1" s="101"/>
      <c r="K1" s="101"/>
    </row>
    <row r="2" spans="1:11" ht="7.15" customHeight="1" x14ac:dyDescent="0.25">
      <c r="B2" s="7"/>
      <c r="C2" s="7"/>
      <c r="D2" s="7"/>
      <c r="E2" s="7"/>
      <c r="F2" s="16"/>
      <c r="G2" s="7"/>
      <c r="H2" s="7"/>
      <c r="I2" s="7"/>
      <c r="J2" s="7"/>
      <c r="K2" s="77"/>
    </row>
    <row r="3" spans="1:11" ht="15.6" customHeight="1" x14ac:dyDescent="0.25">
      <c r="B3" s="9" t="s">
        <v>13</v>
      </c>
      <c r="C3" s="8" t="s">
        <v>63</v>
      </c>
      <c r="D3" s="7"/>
      <c r="E3" s="7"/>
      <c r="F3" s="16"/>
      <c r="G3" s="7"/>
      <c r="H3" s="7"/>
      <c r="I3" s="7"/>
      <c r="J3" s="7"/>
      <c r="K3" s="77"/>
    </row>
    <row r="4" spans="1:11" ht="15.6" customHeight="1" x14ac:dyDescent="0.25">
      <c r="B4" s="15" t="s">
        <v>24</v>
      </c>
      <c r="C4" s="102" t="s">
        <v>62</v>
      </c>
      <c r="D4" s="102"/>
      <c r="E4" s="102"/>
      <c r="F4" s="102"/>
      <c r="G4" s="102"/>
      <c r="H4" s="102"/>
      <c r="I4" s="102"/>
      <c r="J4" s="102"/>
      <c r="K4" s="102"/>
    </row>
    <row r="5" spans="1:11" ht="15.6" customHeight="1" x14ac:dyDescent="0.25">
      <c r="B5" s="9" t="s">
        <v>14</v>
      </c>
      <c r="C5" s="102" t="s">
        <v>90</v>
      </c>
      <c r="D5" s="102"/>
      <c r="E5" s="102"/>
      <c r="F5" s="102"/>
      <c r="G5" s="102"/>
      <c r="H5" s="102"/>
      <c r="I5" s="102"/>
      <c r="J5" s="102"/>
      <c r="K5" s="102"/>
    </row>
    <row r="6" spans="1:11" ht="10.9" customHeight="1" x14ac:dyDescent="0.25">
      <c r="B6" s="1"/>
      <c r="C6" s="2"/>
      <c r="D6" s="4"/>
      <c r="E6" s="4"/>
      <c r="F6" s="4"/>
      <c r="G6" s="2"/>
      <c r="H6" s="2"/>
      <c r="I6" s="2"/>
      <c r="J6" s="2"/>
    </row>
    <row r="7" spans="1:11" ht="22.9" customHeight="1" x14ac:dyDescent="0.25">
      <c r="B7" s="103" t="s">
        <v>25</v>
      </c>
      <c r="C7" s="103"/>
      <c r="D7" s="103"/>
      <c r="E7" s="103"/>
      <c r="F7" s="103"/>
      <c r="G7" s="103"/>
      <c r="H7" s="103"/>
      <c r="I7" s="103"/>
      <c r="J7" s="103"/>
      <c r="K7" s="103"/>
    </row>
    <row r="8" spans="1:11" ht="14.45" customHeight="1" x14ac:dyDescent="0.25">
      <c r="A8" s="108" t="s">
        <v>29</v>
      </c>
      <c r="B8" s="108" t="s">
        <v>3</v>
      </c>
      <c r="C8" s="108" t="s">
        <v>5</v>
      </c>
      <c r="D8" s="108" t="s">
        <v>6</v>
      </c>
      <c r="E8" s="108" t="s">
        <v>0</v>
      </c>
      <c r="F8" s="108" t="s">
        <v>27</v>
      </c>
      <c r="G8" s="108"/>
      <c r="H8" s="108"/>
      <c r="I8" s="108" t="s">
        <v>1</v>
      </c>
      <c r="J8" s="108" t="s">
        <v>7</v>
      </c>
      <c r="K8" s="109" t="s">
        <v>15</v>
      </c>
    </row>
    <row r="9" spans="1:11" ht="14.45" customHeight="1" x14ac:dyDescent="0.25">
      <c r="A9" s="108"/>
      <c r="B9" s="108"/>
      <c r="C9" s="108"/>
      <c r="D9" s="108"/>
      <c r="E9" s="108"/>
      <c r="F9" s="108" t="s">
        <v>28</v>
      </c>
      <c r="G9" s="108" t="s">
        <v>64</v>
      </c>
      <c r="H9" s="108" t="s">
        <v>65</v>
      </c>
      <c r="I9" s="108"/>
      <c r="J9" s="108"/>
      <c r="K9" s="109"/>
    </row>
    <row r="10" spans="1:11" ht="41.45" customHeight="1" x14ac:dyDescent="0.2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79">
        <v>11</v>
      </c>
    </row>
    <row r="12" spans="1:11" ht="17.45" customHeight="1" x14ac:dyDescent="0.25">
      <c r="A12" s="5"/>
      <c r="B12" s="108" t="s">
        <v>11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7.45" customHeight="1" x14ac:dyDescent="0.25">
      <c r="A13" s="5"/>
      <c r="B13" s="107" t="s">
        <v>4</v>
      </c>
      <c r="C13" s="107"/>
      <c r="D13" s="107"/>
      <c r="E13" s="107"/>
      <c r="F13" s="107"/>
      <c r="G13" s="107"/>
      <c r="H13" s="107"/>
      <c r="I13" s="107"/>
      <c r="J13" s="107"/>
      <c r="K13" s="107"/>
    </row>
    <row r="14" spans="1:11" ht="19.899999999999999" customHeight="1" x14ac:dyDescent="0.25">
      <c r="A14" s="5"/>
      <c r="B14" s="64" t="s">
        <v>8</v>
      </c>
      <c r="C14" s="11"/>
      <c r="D14" s="11"/>
      <c r="E14" s="11"/>
      <c r="F14" s="11"/>
      <c r="G14" s="12"/>
      <c r="H14" s="12"/>
      <c r="I14" s="12"/>
      <c r="J14" s="13"/>
      <c r="K14" s="76"/>
    </row>
    <row r="15" spans="1:11" ht="120.6" customHeight="1" x14ac:dyDescent="0.25">
      <c r="A15" s="6">
        <v>27</v>
      </c>
      <c r="B15" s="18" t="s">
        <v>30</v>
      </c>
      <c r="C15" s="6" t="s">
        <v>10</v>
      </c>
      <c r="D15" s="6" t="s">
        <v>21</v>
      </c>
      <c r="E15" s="6" t="s">
        <v>12</v>
      </c>
      <c r="F15" s="6">
        <v>0</v>
      </c>
      <c r="G15" s="14">
        <v>3</v>
      </c>
      <c r="H15" s="14">
        <v>9</v>
      </c>
      <c r="I15" s="6" t="s">
        <v>9</v>
      </c>
      <c r="J15" s="6" t="s">
        <v>9</v>
      </c>
      <c r="K15" s="81" t="s">
        <v>80</v>
      </c>
    </row>
    <row r="16" spans="1:11" ht="99" customHeight="1" x14ac:dyDescent="0.25">
      <c r="A16" s="6">
        <v>28</v>
      </c>
      <c r="B16" s="18" t="s">
        <v>31</v>
      </c>
      <c r="C16" s="6" t="s">
        <v>10</v>
      </c>
      <c r="D16" s="6" t="s">
        <v>21</v>
      </c>
      <c r="E16" s="6" t="s">
        <v>12</v>
      </c>
      <c r="F16" s="6">
        <v>69.7</v>
      </c>
      <c r="G16" s="6">
        <v>69.7</v>
      </c>
      <c r="H16" s="10">
        <v>70.7</v>
      </c>
      <c r="I16" s="6" t="s">
        <v>9</v>
      </c>
      <c r="J16" s="6" t="s">
        <v>9</v>
      </c>
      <c r="K16" s="65" t="s">
        <v>66</v>
      </c>
    </row>
    <row r="17" spans="1:11" ht="76.5" x14ac:dyDescent="0.25">
      <c r="A17" s="6">
        <v>29</v>
      </c>
      <c r="B17" s="18" t="s">
        <v>22</v>
      </c>
      <c r="C17" s="6" t="s">
        <v>10</v>
      </c>
      <c r="D17" s="6" t="s">
        <v>21</v>
      </c>
      <c r="E17" s="6" t="s">
        <v>12</v>
      </c>
      <c r="F17" s="10">
        <v>57</v>
      </c>
      <c r="G17" s="10">
        <v>57</v>
      </c>
      <c r="H17" s="10">
        <v>63</v>
      </c>
      <c r="I17" s="6" t="s">
        <v>9</v>
      </c>
      <c r="J17" s="6" t="s">
        <v>9</v>
      </c>
      <c r="K17" s="27" t="s">
        <v>67</v>
      </c>
    </row>
    <row r="18" spans="1:11" ht="70.150000000000006" customHeight="1" x14ac:dyDescent="0.25">
      <c r="A18" s="6">
        <v>30</v>
      </c>
      <c r="B18" s="18" t="s">
        <v>32</v>
      </c>
      <c r="C18" s="6" t="s">
        <v>10</v>
      </c>
      <c r="D18" s="6" t="s">
        <v>21</v>
      </c>
      <c r="E18" s="6" t="s">
        <v>12</v>
      </c>
      <c r="F18" s="6">
        <v>97.9</v>
      </c>
      <c r="G18" s="6">
        <v>97.9</v>
      </c>
      <c r="H18" s="10">
        <v>99.9</v>
      </c>
      <c r="I18" s="6" t="s">
        <v>9</v>
      </c>
      <c r="J18" s="6" t="s">
        <v>9</v>
      </c>
      <c r="K18" s="110" t="s">
        <v>85</v>
      </c>
    </row>
    <row r="19" spans="1:11" ht="37.15" customHeight="1" x14ac:dyDescent="0.25">
      <c r="A19" s="6" t="s">
        <v>37</v>
      </c>
      <c r="B19" s="18" t="s">
        <v>33</v>
      </c>
      <c r="C19" s="6" t="s">
        <v>10</v>
      </c>
      <c r="D19" s="6" t="s">
        <v>21</v>
      </c>
      <c r="E19" s="6" t="s">
        <v>12</v>
      </c>
      <c r="F19" s="6">
        <v>16.100000000000001</v>
      </c>
      <c r="G19" s="6">
        <v>16.100000000000001</v>
      </c>
      <c r="H19" s="10">
        <v>16.100000000000001</v>
      </c>
      <c r="I19" s="6" t="s">
        <v>9</v>
      </c>
      <c r="J19" s="6" t="s">
        <v>9</v>
      </c>
      <c r="K19" s="110"/>
    </row>
    <row r="20" spans="1:11" ht="102" x14ac:dyDescent="0.25">
      <c r="A20" s="6">
        <v>32</v>
      </c>
      <c r="B20" s="18" t="s">
        <v>34</v>
      </c>
      <c r="C20" s="6" t="s">
        <v>10</v>
      </c>
      <c r="D20" s="6" t="s">
        <v>21</v>
      </c>
      <c r="E20" s="6" t="s">
        <v>12</v>
      </c>
      <c r="F20" s="6">
        <v>57</v>
      </c>
      <c r="G20" s="19">
        <v>57</v>
      </c>
      <c r="H20" s="10">
        <v>59.9</v>
      </c>
      <c r="I20" s="6" t="s">
        <v>9</v>
      </c>
      <c r="J20" s="6" t="s">
        <v>9</v>
      </c>
      <c r="K20" s="17" t="s">
        <v>87</v>
      </c>
    </row>
    <row r="21" spans="1:11" ht="51" x14ac:dyDescent="0.25">
      <c r="A21" s="6">
        <v>34</v>
      </c>
      <c r="B21" s="18" t="s">
        <v>35</v>
      </c>
      <c r="C21" s="6" t="s">
        <v>10</v>
      </c>
      <c r="D21" s="6" t="s">
        <v>21</v>
      </c>
      <c r="E21" s="6" t="s">
        <v>12</v>
      </c>
      <c r="F21" s="6">
        <v>16.899999999999999</v>
      </c>
      <c r="G21" s="19">
        <v>16.899999999999999</v>
      </c>
      <c r="H21" s="10">
        <v>17.100000000000001</v>
      </c>
      <c r="I21" s="6" t="s">
        <v>9</v>
      </c>
      <c r="J21" s="6" t="s">
        <v>9</v>
      </c>
      <c r="K21" s="68" t="s">
        <v>81</v>
      </c>
    </row>
    <row r="22" spans="1:11" ht="93.6" customHeight="1" x14ac:dyDescent="0.25">
      <c r="A22" s="6">
        <v>35</v>
      </c>
      <c r="B22" s="18" t="s">
        <v>36</v>
      </c>
      <c r="C22" s="6" t="s">
        <v>10</v>
      </c>
      <c r="D22" s="6" t="s">
        <v>21</v>
      </c>
      <c r="E22" s="6" t="s">
        <v>12</v>
      </c>
      <c r="F22" s="6">
        <v>98</v>
      </c>
      <c r="G22" s="20">
        <v>98</v>
      </c>
      <c r="H22" s="10">
        <v>98.2</v>
      </c>
      <c r="I22" s="6" t="s">
        <v>9</v>
      </c>
      <c r="J22" s="6" t="s">
        <v>9</v>
      </c>
      <c r="K22" s="74" t="s">
        <v>84</v>
      </c>
    </row>
    <row r="23" spans="1:11" x14ac:dyDescent="0.25">
      <c r="A23" s="5"/>
      <c r="B23" s="111" t="s">
        <v>2</v>
      </c>
      <c r="C23" s="111"/>
      <c r="D23" s="111"/>
      <c r="E23" s="111"/>
      <c r="F23" s="111"/>
      <c r="G23" s="111"/>
      <c r="H23" s="111"/>
      <c r="I23" s="111"/>
      <c r="J23" s="111"/>
      <c r="K23" s="76"/>
    </row>
    <row r="24" spans="1:11" ht="18.600000000000001" customHeight="1" x14ac:dyDescent="0.25">
      <c r="A24" s="87">
        <v>1</v>
      </c>
      <c r="B24" s="100" t="s">
        <v>20</v>
      </c>
      <c r="C24" s="90" t="s">
        <v>38</v>
      </c>
      <c r="D24" s="90" t="s">
        <v>9</v>
      </c>
      <c r="E24" s="90" t="s">
        <v>12</v>
      </c>
      <c r="F24" s="112">
        <v>30.6</v>
      </c>
      <c r="G24" s="92">
        <v>1426.7</v>
      </c>
      <c r="H24" s="115">
        <v>1425.1</v>
      </c>
      <c r="I24" s="117" t="s">
        <v>17</v>
      </c>
      <c r="J24" s="119" t="s">
        <v>86</v>
      </c>
      <c r="K24" s="91" t="s">
        <v>83</v>
      </c>
    </row>
    <row r="25" spans="1:11" x14ac:dyDescent="0.25">
      <c r="A25" s="87"/>
      <c r="B25" s="100"/>
      <c r="C25" s="90"/>
      <c r="D25" s="90"/>
      <c r="E25" s="90"/>
      <c r="F25" s="113"/>
      <c r="G25" s="114"/>
      <c r="H25" s="116"/>
      <c r="I25" s="118"/>
      <c r="J25" s="120"/>
      <c r="K25" s="91"/>
    </row>
    <row r="26" spans="1:11" ht="6.6" customHeight="1" x14ac:dyDescent="0.25">
      <c r="A26" s="87"/>
      <c r="B26" s="100"/>
      <c r="C26" s="90"/>
      <c r="D26" s="90"/>
      <c r="E26" s="90"/>
      <c r="F26" s="113"/>
      <c r="G26" s="114"/>
      <c r="H26" s="116"/>
      <c r="I26" s="118"/>
      <c r="J26" s="120"/>
      <c r="K26" s="91"/>
    </row>
    <row r="27" spans="1:11" ht="17.45" customHeight="1" x14ac:dyDescent="0.25">
      <c r="A27" s="87">
        <v>2</v>
      </c>
      <c r="B27" s="100" t="s">
        <v>39</v>
      </c>
      <c r="C27" s="90" t="s">
        <v>38</v>
      </c>
      <c r="D27" s="90" t="s">
        <v>9</v>
      </c>
      <c r="E27" s="90" t="s">
        <v>12</v>
      </c>
      <c r="F27" s="21">
        <v>401.4</v>
      </c>
      <c r="G27" s="21">
        <v>701.4</v>
      </c>
      <c r="H27" s="21">
        <v>701.4</v>
      </c>
      <c r="I27" s="23" t="s">
        <v>16</v>
      </c>
      <c r="J27" s="104" t="s">
        <v>45</v>
      </c>
      <c r="K27" s="91" t="s">
        <v>82</v>
      </c>
    </row>
    <row r="28" spans="1:11" ht="16.899999999999999" customHeight="1" x14ac:dyDescent="0.25">
      <c r="A28" s="87"/>
      <c r="B28" s="100"/>
      <c r="C28" s="90"/>
      <c r="D28" s="90"/>
      <c r="E28" s="90"/>
      <c r="F28" s="21">
        <v>4305.8</v>
      </c>
      <c r="G28" s="21">
        <v>4682.3999999999996</v>
      </c>
      <c r="H28" s="21">
        <v>4672.3999999999996</v>
      </c>
      <c r="I28" s="23" t="s">
        <v>23</v>
      </c>
      <c r="J28" s="104"/>
      <c r="K28" s="91"/>
    </row>
    <row r="29" spans="1:11" ht="18" customHeight="1" x14ac:dyDescent="0.25">
      <c r="A29" s="87"/>
      <c r="B29" s="100"/>
      <c r="C29" s="90"/>
      <c r="D29" s="90"/>
      <c r="E29" s="90"/>
      <c r="F29" s="21">
        <v>227.8</v>
      </c>
      <c r="G29" s="80">
        <v>577.9</v>
      </c>
      <c r="H29" s="80">
        <v>524.20000000000005</v>
      </c>
      <c r="I29" s="23" t="s">
        <v>17</v>
      </c>
      <c r="J29" s="104"/>
      <c r="K29" s="91"/>
    </row>
    <row r="30" spans="1:11" ht="15" customHeight="1" x14ac:dyDescent="0.25">
      <c r="A30" s="87"/>
      <c r="B30" s="100"/>
      <c r="C30" s="90"/>
      <c r="D30" s="90"/>
      <c r="E30" s="90"/>
      <c r="F30" s="21"/>
      <c r="G30" s="21">
        <v>760</v>
      </c>
      <c r="H30" s="21">
        <v>760</v>
      </c>
      <c r="I30" s="23" t="s">
        <v>44</v>
      </c>
      <c r="J30" s="104"/>
      <c r="K30" s="91"/>
    </row>
    <row r="31" spans="1:11" ht="144" x14ac:dyDescent="0.25">
      <c r="A31" s="63">
        <v>3</v>
      </c>
      <c r="B31" s="25" t="s">
        <v>40</v>
      </c>
      <c r="C31" s="63" t="s">
        <v>38</v>
      </c>
      <c r="D31" s="63" t="s">
        <v>9</v>
      </c>
      <c r="E31" s="63" t="s">
        <v>12</v>
      </c>
      <c r="F31" s="21">
        <v>5.8</v>
      </c>
      <c r="G31" s="21">
        <v>39.6</v>
      </c>
      <c r="H31" s="21">
        <v>39.6</v>
      </c>
      <c r="I31" s="23" t="s">
        <v>17</v>
      </c>
      <c r="J31" s="26">
        <v>464003</v>
      </c>
      <c r="K31" s="69" t="s">
        <v>68</v>
      </c>
    </row>
    <row r="32" spans="1:11" ht="18.600000000000001" customHeight="1" x14ac:dyDescent="0.25">
      <c r="A32" s="88">
        <v>4</v>
      </c>
      <c r="B32" s="105" t="s">
        <v>41</v>
      </c>
      <c r="C32" s="88" t="s">
        <v>38</v>
      </c>
      <c r="D32" s="88" t="s">
        <v>9</v>
      </c>
      <c r="E32" s="88" t="s">
        <v>12</v>
      </c>
      <c r="F32" s="92">
        <v>292.10000000000002</v>
      </c>
      <c r="G32" s="92">
        <v>165.4</v>
      </c>
      <c r="H32" s="92">
        <v>152.80000000000001</v>
      </c>
      <c r="I32" s="94" t="s">
        <v>17</v>
      </c>
      <c r="J32" s="96">
        <v>464067</v>
      </c>
      <c r="K32" s="98" t="s">
        <v>69</v>
      </c>
    </row>
    <row r="33" spans="1:11" ht="27" customHeight="1" x14ac:dyDescent="0.25">
      <c r="A33" s="89"/>
      <c r="B33" s="106"/>
      <c r="C33" s="89"/>
      <c r="D33" s="89"/>
      <c r="E33" s="89"/>
      <c r="F33" s="93"/>
      <c r="G33" s="93"/>
      <c r="H33" s="93"/>
      <c r="I33" s="95"/>
      <c r="J33" s="97"/>
      <c r="K33" s="99"/>
    </row>
    <row r="34" spans="1:11" ht="48" customHeight="1" x14ac:dyDescent="0.25">
      <c r="A34" s="90">
        <v>5</v>
      </c>
      <c r="B34" s="100" t="s">
        <v>18</v>
      </c>
      <c r="C34" s="90" t="s">
        <v>38</v>
      </c>
      <c r="D34" s="90" t="s">
        <v>9</v>
      </c>
      <c r="E34" s="90" t="s">
        <v>12</v>
      </c>
      <c r="F34" s="92">
        <v>6040.3</v>
      </c>
      <c r="G34" s="92">
        <v>6615</v>
      </c>
      <c r="H34" s="92">
        <v>6614.9</v>
      </c>
      <c r="I34" s="94" t="s">
        <v>17</v>
      </c>
      <c r="J34" s="96" t="s">
        <v>70</v>
      </c>
      <c r="K34" s="91" t="s">
        <v>71</v>
      </c>
    </row>
    <row r="35" spans="1:11" ht="39" customHeight="1" x14ac:dyDescent="0.25">
      <c r="A35" s="90"/>
      <c r="B35" s="100"/>
      <c r="C35" s="90"/>
      <c r="D35" s="90"/>
      <c r="E35" s="90"/>
      <c r="F35" s="93"/>
      <c r="G35" s="93"/>
      <c r="H35" s="93"/>
      <c r="I35" s="95"/>
      <c r="J35" s="97"/>
      <c r="K35" s="91"/>
    </row>
    <row r="36" spans="1:11" ht="21.6" customHeight="1" x14ac:dyDescent="0.25">
      <c r="A36" s="90">
        <v>6</v>
      </c>
      <c r="B36" s="70" t="s">
        <v>19</v>
      </c>
      <c r="C36" s="90" t="s">
        <v>38</v>
      </c>
      <c r="D36" s="90" t="s">
        <v>9</v>
      </c>
      <c r="E36" s="90"/>
      <c r="F36" s="21">
        <v>0</v>
      </c>
      <c r="G36" s="21">
        <v>133</v>
      </c>
      <c r="H36" s="21">
        <v>133</v>
      </c>
      <c r="I36" s="67" t="s">
        <v>17</v>
      </c>
      <c r="J36" s="104" t="s">
        <v>73</v>
      </c>
      <c r="K36" s="91" t="s">
        <v>74</v>
      </c>
    </row>
    <row r="37" spans="1:11" ht="39" customHeight="1" x14ac:dyDescent="0.25">
      <c r="A37" s="90"/>
      <c r="B37" s="71"/>
      <c r="C37" s="90"/>
      <c r="D37" s="90"/>
      <c r="E37" s="90"/>
      <c r="F37" s="21" t="s">
        <v>72</v>
      </c>
      <c r="G37" s="21">
        <v>650</v>
      </c>
      <c r="H37" s="21">
        <v>650</v>
      </c>
      <c r="I37" s="23" t="s">
        <v>44</v>
      </c>
      <c r="J37" s="104"/>
      <c r="K37" s="91"/>
    </row>
    <row r="38" spans="1:11" ht="120" x14ac:dyDescent="0.25">
      <c r="A38" s="63">
        <v>12</v>
      </c>
      <c r="B38" s="25" t="s">
        <v>42</v>
      </c>
      <c r="C38" s="63" t="s">
        <v>38</v>
      </c>
      <c r="D38" s="63" t="s">
        <v>9</v>
      </c>
      <c r="E38" s="63" t="s">
        <v>12</v>
      </c>
      <c r="F38" s="21" t="s">
        <v>9</v>
      </c>
      <c r="G38" s="21" t="s">
        <v>9</v>
      </c>
      <c r="H38" s="21" t="s">
        <v>9</v>
      </c>
      <c r="I38" s="67" t="s">
        <v>9</v>
      </c>
      <c r="J38" s="67" t="s">
        <v>9</v>
      </c>
      <c r="K38" s="69" t="s">
        <v>75</v>
      </c>
    </row>
    <row r="39" spans="1:11" ht="30.75" customHeight="1" x14ac:dyDescent="0.25">
      <c r="A39" s="63">
        <v>13</v>
      </c>
      <c r="B39" s="62" t="s">
        <v>43</v>
      </c>
      <c r="C39" s="63" t="s">
        <v>38</v>
      </c>
      <c r="D39" s="63" t="s">
        <v>9</v>
      </c>
      <c r="E39" s="63" t="s">
        <v>12</v>
      </c>
      <c r="F39" s="24"/>
      <c r="G39" s="21">
        <v>1047.5</v>
      </c>
      <c r="H39" s="21">
        <v>1021.9</v>
      </c>
      <c r="I39" s="63" t="s">
        <v>17</v>
      </c>
      <c r="J39" s="22">
        <v>261067</v>
      </c>
      <c r="K39" s="69" t="s">
        <v>76</v>
      </c>
    </row>
    <row r="40" spans="1:11" ht="36.6" customHeight="1" x14ac:dyDescent="0.25">
      <c r="A40" s="82">
        <v>14</v>
      </c>
      <c r="B40" s="83" t="s">
        <v>77</v>
      </c>
      <c r="C40" s="84" t="s">
        <v>38</v>
      </c>
      <c r="D40" s="66" t="s">
        <v>9</v>
      </c>
      <c r="E40" s="66" t="s">
        <v>12</v>
      </c>
      <c r="F40" s="66">
        <v>536.1</v>
      </c>
      <c r="G40" s="66">
        <v>20.7</v>
      </c>
      <c r="H40" s="66">
        <v>20.7</v>
      </c>
      <c r="I40" s="72" t="s">
        <v>17</v>
      </c>
      <c r="J40" s="73" t="s">
        <v>78</v>
      </c>
      <c r="K40" s="75" t="s">
        <v>79</v>
      </c>
    </row>
    <row r="41" spans="1:11" x14ac:dyDescent="0.25">
      <c r="A41" s="5"/>
      <c r="B41" s="85" t="s">
        <v>91</v>
      </c>
      <c r="C41" s="85"/>
      <c r="D41" s="85"/>
      <c r="E41" s="85"/>
      <c r="F41" s="86">
        <f>F24+F27+F28+F29+F30+F31+F32+F34+F36+F40</f>
        <v>11839.900000000001</v>
      </c>
      <c r="G41" s="86">
        <f>G24+G27+G28+G29+G30+G31+G32+G34+G36+G37+G39+G40</f>
        <v>16819.600000000002</v>
      </c>
      <c r="H41" s="86">
        <f>H24+H27+H28+H29+H30+H31+H32+H34+H36+H37+H39+H40</f>
        <v>16716</v>
      </c>
      <c r="I41" s="5"/>
      <c r="J41" s="5"/>
      <c r="K41" s="76"/>
    </row>
    <row r="42" spans="1:11" x14ac:dyDescent="0.25">
      <c r="A42" s="5"/>
      <c r="B42" s="85" t="s">
        <v>16</v>
      </c>
      <c r="C42" s="85"/>
      <c r="D42" s="85"/>
      <c r="E42" s="85"/>
      <c r="F42" s="86">
        <f>F27</f>
        <v>401.4</v>
      </c>
      <c r="G42" s="86">
        <f t="shared" ref="G42:H42" si="0">G27</f>
        <v>701.4</v>
      </c>
      <c r="H42" s="86">
        <f t="shared" si="0"/>
        <v>701.4</v>
      </c>
      <c r="I42" s="5"/>
      <c r="J42" s="5"/>
      <c r="K42" s="76"/>
    </row>
    <row r="43" spans="1:11" x14ac:dyDescent="0.25">
      <c r="A43" s="5"/>
      <c r="B43" s="85" t="s">
        <v>23</v>
      </c>
      <c r="C43" s="85"/>
      <c r="D43" s="85"/>
      <c r="E43" s="85"/>
      <c r="F43" s="86">
        <f>F28</f>
        <v>4305.8</v>
      </c>
      <c r="G43" s="86">
        <f t="shared" ref="G43:H43" si="1">G28</f>
        <v>4682.3999999999996</v>
      </c>
      <c r="H43" s="86">
        <f t="shared" si="1"/>
        <v>4672.3999999999996</v>
      </c>
      <c r="I43" s="5"/>
      <c r="J43" s="5"/>
      <c r="K43" s="76"/>
    </row>
    <row r="44" spans="1:11" x14ac:dyDescent="0.25">
      <c r="A44" s="5"/>
      <c r="B44" s="85" t="s">
        <v>17</v>
      </c>
      <c r="C44" s="85"/>
      <c r="D44" s="85"/>
      <c r="E44" s="85"/>
      <c r="F44" s="86">
        <f>F24+F29+F31+F32+F34+F36+F39+F40</f>
        <v>7132.7000000000007</v>
      </c>
      <c r="G44" s="86">
        <f t="shared" ref="G44:H44" si="2">G24+G29+G31+G32+G34+G36+G39+G40</f>
        <v>10025.800000000001</v>
      </c>
      <c r="H44" s="86">
        <f t="shared" si="2"/>
        <v>9932.1999999999989</v>
      </c>
      <c r="I44" s="5"/>
      <c r="J44" s="5"/>
      <c r="K44" s="76"/>
    </row>
    <row r="45" spans="1:11" x14ac:dyDescent="0.25">
      <c r="A45" s="5"/>
      <c r="B45" s="85" t="s">
        <v>44</v>
      </c>
      <c r="C45" s="85"/>
      <c r="D45" s="85"/>
      <c r="E45" s="85"/>
      <c r="F45" s="86">
        <f>F30</f>
        <v>0</v>
      </c>
      <c r="G45" s="86">
        <f>G30+G37</f>
        <v>1410</v>
      </c>
      <c r="H45" s="86">
        <f>H30+H37</f>
        <v>1410</v>
      </c>
      <c r="I45" s="5"/>
      <c r="J45" s="5"/>
      <c r="K45" s="76"/>
    </row>
  </sheetData>
  <mergeCells count="66">
    <mergeCell ref="B12:K12"/>
    <mergeCell ref="A24:A26"/>
    <mergeCell ref="F24:F26"/>
    <mergeCell ref="G24:G26"/>
    <mergeCell ref="H24:H26"/>
    <mergeCell ref="I24:I26"/>
    <mergeCell ref="J24:J26"/>
    <mergeCell ref="K36:K37"/>
    <mergeCell ref="C36:C37"/>
    <mergeCell ref="F32:F33"/>
    <mergeCell ref="G32:G33"/>
    <mergeCell ref="H32:H33"/>
    <mergeCell ref="I32:I33"/>
    <mergeCell ref="J32:J33"/>
    <mergeCell ref="J27:J30"/>
    <mergeCell ref="K18:K19"/>
    <mergeCell ref="K24:K26"/>
    <mergeCell ref="K27:K30"/>
    <mergeCell ref="B23:J23"/>
    <mergeCell ref="D24:D26"/>
    <mergeCell ref="E24:E26"/>
    <mergeCell ref="B24:B26"/>
    <mergeCell ref="A8:A10"/>
    <mergeCell ref="E8:E10"/>
    <mergeCell ref="D8:D10"/>
    <mergeCell ref="K8:K10"/>
    <mergeCell ref="B8:B10"/>
    <mergeCell ref="C8:C10"/>
    <mergeCell ref="I8:I10"/>
    <mergeCell ref="J8:J10"/>
    <mergeCell ref="F8:H8"/>
    <mergeCell ref="G9:G10"/>
    <mergeCell ref="H9:H10"/>
    <mergeCell ref="F9:F10"/>
    <mergeCell ref="B1:K1"/>
    <mergeCell ref="C5:K5"/>
    <mergeCell ref="C4:K4"/>
    <mergeCell ref="B7:K7"/>
    <mergeCell ref="J36:J37"/>
    <mergeCell ref="B32:B33"/>
    <mergeCell ref="D34:D35"/>
    <mergeCell ref="E34:E35"/>
    <mergeCell ref="D36:D37"/>
    <mergeCell ref="E36:E37"/>
    <mergeCell ref="C24:C26"/>
    <mergeCell ref="B27:B30"/>
    <mergeCell ref="C27:C30"/>
    <mergeCell ref="D27:D30"/>
    <mergeCell ref="E27:E30"/>
    <mergeCell ref="B13:K13"/>
    <mergeCell ref="A27:A30"/>
    <mergeCell ref="A32:A33"/>
    <mergeCell ref="A34:A35"/>
    <mergeCell ref="A36:A37"/>
    <mergeCell ref="K34:K35"/>
    <mergeCell ref="F34:F35"/>
    <mergeCell ref="G34:G35"/>
    <mergeCell ref="H34:H35"/>
    <mergeCell ref="I34:I35"/>
    <mergeCell ref="J34:J35"/>
    <mergeCell ref="C32:C33"/>
    <mergeCell ref="D32:D33"/>
    <mergeCell ref="E32:E33"/>
    <mergeCell ref="K32:K33"/>
    <mergeCell ref="B34:B35"/>
    <mergeCell ref="C34:C35"/>
  </mergeCells>
  <pageMargins left="0.31496062992125984" right="0.31496062992125984" top="0.25" bottom="0.31" header="0.22" footer="0.26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view="pageBreakPreview" topLeftCell="C5" zoomScaleNormal="67" zoomScaleSheetLayoutView="100" workbookViewId="0">
      <selection activeCell="C37" sqref="C37"/>
    </sheetView>
  </sheetViews>
  <sheetFormatPr defaultRowHeight="15.75" x14ac:dyDescent="0.25"/>
  <cols>
    <col min="1" max="1" width="53" style="29" customWidth="1"/>
    <col min="2" max="2" width="27.5703125" style="29" customWidth="1"/>
    <col min="3" max="3" width="78" style="29" customWidth="1"/>
    <col min="4" max="8" width="8.85546875" style="30"/>
    <col min="9" max="256" width="8.85546875" style="29"/>
    <col min="257" max="257" width="53" style="29" customWidth="1"/>
    <col min="258" max="258" width="27.5703125" style="29" customWidth="1"/>
    <col min="259" max="259" width="78" style="29" customWidth="1"/>
    <col min="260" max="512" width="8.85546875" style="29"/>
    <col min="513" max="513" width="53" style="29" customWidth="1"/>
    <col min="514" max="514" width="27.5703125" style="29" customWidth="1"/>
    <col min="515" max="515" width="78" style="29" customWidth="1"/>
    <col min="516" max="768" width="8.85546875" style="29"/>
    <col min="769" max="769" width="53" style="29" customWidth="1"/>
    <col min="770" max="770" width="27.5703125" style="29" customWidth="1"/>
    <col min="771" max="771" width="78" style="29" customWidth="1"/>
    <col min="772" max="1024" width="8.85546875" style="29"/>
    <col min="1025" max="1025" width="53" style="29" customWidth="1"/>
    <col min="1026" max="1026" width="27.5703125" style="29" customWidth="1"/>
    <col min="1027" max="1027" width="78" style="29" customWidth="1"/>
    <col min="1028" max="1280" width="8.85546875" style="29"/>
    <col min="1281" max="1281" width="53" style="29" customWidth="1"/>
    <col min="1282" max="1282" width="27.5703125" style="29" customWidth="1"/>
    <col min="1283" max="1283" width="78" style="29" customWidth="1"/>
    <col min="1284" max="1536" width="8.85546875" style="29"/>
    <col min="1537" max="1537" width="53" style="29" customWidth="1"/>
    <col min="1538" max="1538" width="27.5703125" style="29" customWidth="1"/>
    <col min="1539" max="1539" width="78" style="29" customWidth="1"/>
    <col min="1540" max="1792" width="8.85546875" style="29"/>
    <col min="1793" max="1793" width="53" style="29" customWidth="1"/>
    <col min="1794" max="1794" width="27.5703125" style="29" customWidth="1"/>
    <col min="1795" max="1795" width="78" style="29" customWidth="1"/>
    <col min="1796" max="2048" width="8.85546875" style="29"/>
    <col min="2049" max="2049" width="53" style="29" customWidth="1"/>
    <col min="2050" max="2050" width="27.5703125" style="29" customWidth="1"/>
    <col min="2051" max="2051" width="78" style="29" customWidth="1"/>
    <col min="2052" max="2304" width="8.85546875" style="29"/>
    <col min="2305" max="2305" width="53" style="29" customWidth="1"/>
    <col min="2306" max="2306" width="27.5703125" style="29" customWidth="1"/>
    <col min="2307" max="2307" width="78" style="29" customWidth="1"/>
    <col min="2308" max="2560" width="8.85546875" style="29"/>
    <col min="2561" max="2561" width="53" style="29" customWidth="1"/>
    <col min="2562" max="2562" width="27.5703125" style="29" customWidth="1"/>
    <col min="2563" max="2563" width="78" style="29" customWidth="1"/>
    <col min="2564" max="2816" width="8.85546875" style="29"/>
    <col min="2817" max="2817" width="53" style="29" customWidth="1"/>
    <col min="2818" max="2818" width="27.5703125" style="29" customWidth="1"/>
    <col min="2819" max="2819" width="78" style="29" customWidth="1"/>
    <col min="2820" max="3072" width="8.85546875" style="29"/>
    <col min="3073" max="3073" width="53" style="29" customWidth="1"/>
    <col min="3074" max="3074" width="27.5703125" style="29" customWidth="1"/>
    <col min="3075" max="3075" width="78" style="29" customWidth="1"/>
    <col min="3076" max="3328" width="8.85546875" style="29"/>
    <col min="3329" max="3329" width="53" style="29" customWidth="1"/>
    <col min="3330" max="3330" width="27.5703125" style="29" customWidth="1"/>
    <col min="3331" max="3331" width="78" style="29" customWidth="1"/>
    <col min="3332" max="3584" width="8.85546875" style="29"/>
    <col min="3585" max="3585" width="53" style="29" customWidth="1"/>
    <col min="3586" max="3586" width="27.5703125" style="29" customWidth="1"/>
    <col min="3587" max="3587" width="78" style="29" customWidth="1"/>
    <col min="3588" max="3840" width="8.85546875" style="29"/>
    <col min="3841" max="3841" width="53" style="29" customWidth="1"/>
    <col min="3842" max="3842" width="27.5703125" style="29" customWidth="1"/>
    <col min="3843" max="3843" width="78" style="29" customWidth="1"/>
    <col min="3844" max="4096" width="8.85546875" style="29"/>
    <col min="4097" max="4097" width="53" style="29" customWidth="1"/>
    <col min="4098" max="4098" width="27.5703125" style="29" customWidth="1"/>
    <col min="4099" max="4099" width="78" style="29" customWidth="1"/>
    <col min="4100" max="4352" width="8.85546875" style="29"/>
    <col min="4353" max="4353" width="53" style="29" customWidth="1"/>
    <col min="4354" max="4354" width="27.5703125" style="29" customWidth="1"/>
    <col min="4355" max="4355" width="78" style="29" customWidth="1"/>
    <col min="4356" max="4608" width="8.85546875" style="29"/>
    <col min="4609" max="4609" width="53" style="29" customWidth="1"/>
    <col min="4610" max="4610" width="27.5703125" style="29" customWidth="1"/>
    <col min="4611" max="4611" width="78" style="29" customWidth="1"/>
    <col min="4612" max="4864" width="8.85546875" style="29"/>
    <col min="4865" max="4865" width="53" style="29" customWidth="1"/>
    <col min="4866" max="4866" width="27.5703125" style="29" customWidth="1"/>
    <col min="4867" max="4867" width="78" style="29" customWidth="1"/>
    <col min="4868" max="5120" width="8.85546875" style="29"/>
    <col min="5121" max="5121" width="53" style="29" customWidth="1"/>
    <col min="5122" max="5122" width="27.5703125" style="29" customWidth="1"/>
    <col min="5123" max="5123" width="78" style="29" customWidth="1"/>
    <col min="5124" max="5376" width="8.85546875" style="29"/>
    <col min="5377" max="5377" width="53" style="29" customWidth="1"/>
    <col min="5378" max="5378" width="27.5703125" style="29" customWidth="1"/>
    <col min="5379" max="5379" width="78" style="29" customWidth="1"/>
    <col min="5380" max="5632" width="8.85546875" style="29"/>
    <col min="5633" max="5633" width="53" style="29" customWidth="1"/>
    <col min="5634" max="5634" width="27.5703125" style="29" customWidth="1"/>
    <col min="5635" max="5635" width="78" style="29" customWidth="1"/>
    <col min="5636" max="5888" width="8.85546875" style="29"/>
    <col min="5889" max="5889" width="53" style="29" customWidth="1"/>
    <col min="5890" max="5890" width="27.5703125" style="29" customWidth="1"/>
    <col min="5891" max="5891" width="78" style="29" customWidth="1"/>
    <col min="5892" max="6144" width="8.85546875" style="29"/>
    <col min="6145" max="6145" width="53" style="29" customWidth="1"/>
    <col min="6146" max="6146" width="27.5703125" style="29" customWidth="1"/>
    <col min="6147" max="6147" width="78" style="29" customWidth="1"/>
    <col min="6148" max="6400" width="8.85546875" style="29"/>
    <col min="6401" max="6401" width="53" style="29" customWidth="1"/>
    <col min="6402" max="6402" width="27.5703125" style="29" customWidth="1"/>
    <col min="6403" max="6403" width="78" style="29" customWidth="1"/>
    <col min="6404" max="6656" width="8.85546875" style="29"/>
    <col min="6657" max="6657" width="53" style="29" customWidth="1"/>
    <col min="6658" max="6658" width="27.5703125" style="29" customWidth="1"/>
    <col min="6659" max="6659" width="78" style="29" customWidth="1"/>
    <col min="6660" max="6912" width="8.85546875" style="29"/>
    <col min="6913" max="6913" width="53" style="29" customWidth="1"/>
    <col min="6914" max="6914" width="27.5703125" style="29" customWidth="1"/>
    <col min="6915" max="6915" width="78" style="29" customWidth="1"/>
    <col min="6916" max="7168" width="8.85546875" style="29"/>
    <col min="7169" max="7169" width="53" style="29" customWidth="1"/>
    <col min="7170" max="7170" width="27.5703125" style="29" customWidth="1"/>
    <col min="7171" max="7171" width="78" style="29" customWidth="1"/>
    <col min="7172" max="7424" width="8.85546875" style="29"/>
    <col min="7425" max="7425" width="53" style="29" customWidth="1"/>
    <col min="7426" max="7426" width="27.5703125" style="29" customWidth="1"/>
    <col min="7427" max="7427" width="78" style="29" customWidth="1"/>
    <col min="7428" max="7680" width="8.85546875" style="29"/>
    <col min="7681" max="7681" width="53" style="29" customWidth="1"/>
    <col min="7682" max="7682" width="27.5703125" style="29" customWidth="1"/>
    <col min="7683" max="7683" width="78" style="29" customWidth="1"/>
    <col min="7684" max="7936" width="8.85546875" style="29"/>
    <col min="7937" max="7937" width="53" style="29" customWidth="1"/>
    <col min="7938" max="7938" width="27.5703125" style="29" customWidth="1"/>
    <col min="7939" max="7939" width="78" style="29" customWidth="1"/>
    <col min="7940" max="8192" width="8.85546875" style="29"/>
    <col min="8193" max="8193" width="53" style="29" customWidth="1"/>
    <col min="8194" max="8194" width="27.5703125" style="29" customWidth="1"/>
    <col min="8195" max="8195" width="78" style="29" customWidth="1"/>
    <col min="8196" max="8448" width="8.85546875" style="29"/>
    <col min="8449" max="8449" width="53" style="29" customWidth="1"/>
    <col min="8450" max="8450" width="27.5703125" style="29" customWidth="1"/>
    <col min="8451" max="8451" width="78" style="29" customWidth="1"/>
    <col min="8452" max="8704" width="8.85546875" style="29"/>
    <col min="8705" max="8705" width="53" style="29" customWidth="1"/>
    <col min="8706" max="8706" width="27.5703125" style="29" customWidth="1"/>
    <col min="8707" max="8707" width="78" style="29" customWidth="1"/>
    <col min="8708" max="8960" width="8.85546875" style="29"/>
    <col min="8961" max="8961" width="53" style="29" customWidth="1"/>
    <col min="8962" max="8962" width="27.5703125" style="29" customWidth="1"/>
    <col min="8963" max="8963" width="78" style="29" customWidth="1"/>
    <col min="8964" max="9216" width="8.85546875" style="29"/>
    <col min="9217" max="9217" width="53" style="29" customWidth="1"/>
    <col min="9218" max="9218" width="27.5703125" style="29" customWidth="1"/>
    <col min="9219" max="9219" width="78" style="29" customWidth="1"/>
    <col min="9220" max="9472" width="8.85546875" style="29"/>
    <col min="9473" max="9473" width="53" style="29" customWidth="1"/>
    <col min="9474" max="9474" width="27.5703125" style="29" customWidth="1"/>
    <col min="9475" max="9475" width="78" style="29" customWidth="1"/>
    <col min="9476" max="9728" width="8.85546875" style="29"/>
    <col min="9729" max="9729" width="53" style="29" customWidth="1"/>
    <col min="9730" max="9730" width="27.5703125" style="29" customWidth="1"/>
    <col min="9731" max="9731" width="78" style="29" customWidth="1"/>
    <col min="9732" max="9984" width="8.85546875" style="29"/>
    <col min="9985" max="9985" width="53" style="29" customWidth="1"/>
    <col min="9986" max="9986" width="27.5703125" style="29" customWidth="1"/>
    <col min="9987" max="9987" width="78" style="29" customWidth="1"/>
    <col min="9988" max="10240" width="8.85546875" style="29"/>
    <col min="10241" max="10241" width="53" style="29" customWidth="1"/>
    <col min="10242" max="10242" width="27.5703125" style="29" customWidth="1"/>
    <col min="10243" max="10243" width="78" style="29" customWidth="1"/>
    <col min="10244" max="10496" width="8.85546875" style="29"/>
    <col min="10497" max="10497" width="53" style="29" customWidth="1"/>
    <col min="10498" max="10498" width="27.5703125" style="29" customWidth="1"/>
    <col min="10499" max="10499" width="78" style="29" customWidth="1"/>
    <col min="10500" max="10752" width="8.85546875" style="29"/>
    <col min="10753" max="10753" width="53" style="29" customWidth="1"/>
    <col min="10754" max="10754" width="27.5703125" style="29" customWidth="1"/>
    <col min="10755" max="10755" width="78" style="29" customWidth="1"/>
    <col min="10756" max="11008" width="8.85546875" style="29"/>
    <col min="11009" max="11009" width="53" style="29" customWidth="1"/>
    <col min="11010" max="11010" width="27.5703125" style="29" customWidth="1"/>
    <col min="11011" max="11011" width="78" style="29" customWidth="1"/>
    <col min="11012" max="11264" width="8.85546875" style="29"/>
    <col min="11265" max="11265" width="53" style="29" customWidth="1"/>
    <col min="11266" max="11266" width="27.5703125" style="29" customWidth="1"/>
    <col min="11267" max="11267" width="78" style="29" customWidth="1"/>
    <col min="11268" max="11520" width="8.85546875" style="29"/>
    <col min="11521" max="11521" width="53" style="29" customWidth="1"/>
    <col min="11522" max="11522" width="27.5703125" style="29" customWidth="1"/>
    <col min="11523" max="11523" width="78" style="29" customWidth="1"/>
    <col min="11524" max="11776" width="8.85546875" style="29"/>
    <col min="11777" max="11777" width="53" style="29" customWidth="1"/>
    <col min="11778" max="11778" width="27.5703125" style="29" customWidth="1"/>
    <col min="11779" max="11779" width="78" style="29" customWidth="1"/>
    <col min="11780" max="12032" width="8.85546875" style="29"/>
    <col min="12033" max="12033" width="53" style="29" customWidth="1"/>
    <col min="12034" max="12034" width="27.5703125" style="29" customWidth="1"/>
    <col min="12035" max="12035" width="78" style="29" customWidth="1"/>
    <col min="12036" max="12288" width="8.85546875" style="29"/>
    <col min="12289" max="12289" width="53" style="29" customWidth="1"/>
    <col min="12290" max="12290" width="27.5703125" style="29" customWidth="1"/>
    <col min="12291" max="12291" width="78" style="29" customWidth="1"/>
    <col min="12292" max="12544" width="8.85546875" style="29"/>
    <col min="12545" max="12545" width="53" style="29" customWidth="1"/>
    <col min="12546" max="12546" width="27.5703125" style="29" customWidth="1"/>
    <col min="12547" max="12547" width="78" style="29" customWidth="1"/>
    <col min="12548" max="12800" width="8.85546875" style="29"/>
    <col min="12801" max="12801" width="53" style="29" customWidth="1"/>
    <col min="12802" max="12802" width="27.5703125" style="29" customWidth="1"/>
    <col min="12803" max="12803" width="78" style="29" customWidth="1"/>
    <col min="12804" max="13056" width="8.85546875" style="29"/>
    <col min="13057" max="13057" width="53" style="29" customWidth="1"/>
    <col min="13058" max="13058" width="27.5703125" style="29" customWidth="1"/>
    <col min="13059" max="13059" width="78" style="29" customWidth="1"/>
    <col min="13060" max="13312" width="8.85546875" style="29"/>
    <col min="13313" max="13313" width="53" style="29" customWidth="1"/>
    <col min="13314" max="13314" width="27.5703125" style="29" customWidth="1"/>
    <col min="13315" max="13315" width="78" style="29" customWidth="1"/>
    <col min="13316" max="13568" width="8.85546875" style="29"/>
    <col min="13569" max="13569" width="53" style="29" customWidth="1"/>
    <col min="13570" max="13570" width="27.5703125" style="29" customWidth="1"/>
    <col min="13571" max="13571" width="78" style="29" customWidth="1"/>
    <col min="13572" max="13824" width="8.85546875" style="29"/>
    <col min="13825" max="13825" width="53" style="29" customWidth="1"/>
    <col min="13826" max="13826" width="27.5703125" style="29" customWidth="1"/>
    <col min="13827" max="13827" width="78" style="29" customWidth="1"/>
    <col min="13828" max="14080" width="8.85546875" style="29"/>
    <col min="14081" max="14081" width="53" style="29" customWidth="1"/>
    <col min="14082" max="14082" width="27.5703125" style="29" customWidth="1"/>
    <col min="14083" max="14083" width="78" style="29" customWidth="1"/>
    <col min="14084" max="14336" width="8.85546875" style="29"/>
    <col min="14337" max="14337" width="53" style="29" customWidth="1"/>
    <col min="14338" max="14338" width="27.5703125" style="29" customWidth="1"/>
    <col min="14339" max="14339" width="78" style="29" customWidth="1"/>
    <col min="14340" max="14592" width="8.85546875" style="29"/>
    <col min="14593" max="14593" width="53" style="29" customWidth="1"/>
    <col min="14594" max="14594" width="27.5703125" style="29" customWidth="1"/>
    <col min="14595" max="14595" width="78" style="29" customWidth="1"/>
    <col min="14596" max="14848" width="8.85546875" style="29"/>
    <col min="14849" max="14849" width="53" style="29" customWidth="1"/>
    <col min="14850" max="14850" width="27.5703125" style="29" customWidth="1"/>
    <col min="14851" max="14851" width="78" style="29" customWidth="1"/>
    <col min="14852" max="15104" width="8.85546875" style="29"/>
    <col min="15105" max="15105" width="53" style="29" customWidth="1"/>
    <col min="15106" max="15106" width="27.5703125" style="29" customWidth="1"/>
    <col min="15107" max="15107" width="78" style="29" customWidth="1"/>
    <col min="15108" max="15360" width="8.85546875" style="29"/>
    <col min="15361" max="15361" width="53" style="29" customWidth="1"/>
    <col min="15362" max="15362" width="27.5703125" style="29" customWidth="1"/>
    <col min="15363" max="15363" width="78" style="29" customWidth="1"/>
    <col min="15364" max="15616" width="8.85546875" style="29"/>
    <col min="15617" max="15617" width="53" style="29" customWidth="1"/>
    <col min="15618" max="15618" width="27.5703125" style="29" customWidth="1"/>
    <col min="15619" max="15619" width="78" style="29" customWidth="1"/>
    <col min="15620" max="15872" width="8.85546875" style="29"/>
    <col min="15873" max="15873" width="53" style="29" customWidth="1"/>
    <col min="15874" max="15874" width="27.5703125" style="29" customWidth="1"/>
    <col min="15875" max="15875" width="78" style="29" customWidth="1"/>
    <col min="15876" max="16128" width="8.85546875" style="29"/>
    <col min="16129" max="16129" width="53" style="29" customWidth="1"/>
    <col min="16130" max="16130" width="27.5703125" style="29" customWidth="1"/>
    <col min="16131" max="16131" width="78" style="29" customWidth="1"/>
    <col min="16132" max="16384" width="8.85546875" style="29"/>
  </cols>
  <sheetData>
    <row r="2" spans="1:8" x14ac:dyDescent="0.25">
      <c r="A2" s="28" t="s">
        <v>46</v>
      </c>
      <c r="B2" s="28"/>
    </row>
    <row r="4" spans="1:8" s="28" customFormat="1" ht="42.75" customHeight="1" x14ac:dyDescent="0.25">
      <c r="A4" s="31" t="s">
        <v>47</v>
      </c>
      <c r="B4" s="31" t="s">
        <v>48</v>
      </c>
      <c r="C4" s="32" t="s">
        <v>49</v>
      </c>
      <c r="D4" s="33"/>
      <c r="E4" s="33"/>
      <c r="F4" s="33"/>
      <c r="G4" s="33"/>
      <c r="H4" s="33"/>
    </row>
    <row r="5" spans="1:8" s="36" customFormat="1" x14ac:dyDescent="0.25">
      <c r="A5" s="34">
        <v>1</v>
      </c>
      <c r="B5" s="34">
        <v>2</v>
      </c>
      <c r="C5" s="34">
        <v>3</v>
      </c>
      <c r="D5" s="35"/>
      <c r="E5" s="35"/>
      <c r="F5" s="35"/>
      <c r="G5" s="35"/>
      <c r="H5" s="35"/>
    </row>
    <row r="6" spans="1:8" x14ac:dyDescent="0.25">
      <c r="A6" s="40" t="s">
        <v>50</v>
      </c>
      <c r="B6" s="37"/>
      <c r="C6" s="38"/>
    </row>
    <row r="7" spans="1:8" ht="21" customHeight="1" x14ac:dyDescent="0.25">
      <c r="A7" s="121" t="s">
        <v>4</v>
      </c>
      <c r="B7" s="122"/>
      <c r="C7" s="123"/>
    </row>
    <row r="8" spans="1:8" ht="47.25" x14ac:dyDescent="0.25">
      <c r="A8" s="39" t="s">
        <v>30</v>
      </c>
      <c r="B8" s="37" t="s">
        <v>88</v>
      </c>
      <c r="C8" s="38" t="s">
        <v>89</v>
      </c>
    </row>
  </sheetData>
  <mergeCells count="1">
    <mergeCell ref="A7:C7"/>
  </mergeCells>
  <pageMargins left="0.70866141732283472" right="0.51181102362204722" top="0.31496062992125984" bottom="0.31496062992125984" header="0.31496062992125984" footer="0.31496062992125984"/>
  <pageSetup paperSize="9" scale="83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5" sqref="B5:C8"/>
    </sheetView>
  </sheetViews>
  <sheetFormatPr defaultColWidth="8.85546875" defaultRowHeight="16.5" x14ac:dyDescent="0.25"/>
  <cols>
    <col min="1" max="1" width="26.85546875" style="41" customWidth="1"/>
    <col min="2" max="2" width="20.42578125" style="61" customWidth="1"/>
    <col min="3" max="3" width="16.7109375" style="61" customWidth="1"/>
    <col min="4" max="4" width="34.5703125" style="61" customWidth="1"/>
    <col min="5" max="16384" width="8.85546875" style="41"/>
  </cols>
  <sheetData>
    <row r="1" spans="1:4" ht="15.75" x14ac:dyDescent="0.25">
      <c r="A1" s="124"/>
      <c r="B1" s="124"/>
      <c r="C1" s="124"/>
      <c r="D1" s="124"/>
    </row>
    <row r="2" spans="1:4" ht="15.75" x14ac:dyDescent="0.25">
      <c r="A2" s="125" t="s">
        <v>51</v>
      </c>
      <c r="B2" s="125"/>
      <c r="C2" s="125"/>
      <c r="D2" s="125"/>
    </row>
    <row r="3" spans="1:4" ht="18.75" x14ac:dyDescent="0.25">
      <c r="A3" s="42"/>
      <c r="B3" s="43"/>
      <c r="C3" s="43"/>
      <c r="D3" s="43"/>
    </row>
    <row r="4" spans="1:4" s="47" customFormat="1" ht="31.5" x14ac:dyDescent="0.25">
      <c r="A4" s="44" t="s">
        <v>52</v>
      </c>
      <c r="B4" s="45" t="s">
        <v>53</v>
      </c>
      <c r="C4" s="45" t="s">
        <v>54</v>
      </c>
      <c r="D4" s="46" t="s">
        <v>55</v>
      </c>
    </row>
    <row r="5" spans="1:4" s="47" customFormat="1" ht="47.25" x14ac:dyDescent="0.25">
      <c r="A5" s="48" t="s">
        <v>56</v>
      </c>
      <c r="B5" s="49">
        <v>701.4</v>
      </c>
      <c r="C5" s="50">
        <v>701.4</v>
      </c>
      <c r="D5" s="51"/>
    </row>
    <row r="6" spans="1:4" s="47" customFormat="1" ht="31.5" x14ac:dyDescent="0.25">
      <c r="A6" s="48" t="s">
        <v>58</v>
      </c>
      <c r="B6" s="49">
        <v>4682.3999999999996</v>
      </c>
      <c r="C6" s="52">
        <v>4672.3999999999996</v>
      </c>
      <c r="D6" s="51" t="s">
        <v>57</v>
      </c>
    </row>
    <row r="7" spans="1:4" s="47" customFormat="1" ht="64.150000000000006" customHeight="1" x14ac:dyDescent="0.25">
      <c r="A7" s="53" t="s">
        <v>59</v>
      </c>
      <c r="B7" s="50">
        <v>10025.799999999999</v>
      </c>
      <c r="C7" s="50">
        <v>9932.2000000000007</v>
      </c>
      <c r="D7" s="51" t="s">
        <v>92</v>
      </c>
    </row>
    <row r="8" spans="1:4" s="47" customFormat="1" ht="27" customHeight="1" x14ac:dyDescent="0.25">
      <c r="A8" s="54" t="s">
        <v>60</v>
      </c>
      <c r="B8" s="50">
        <v>1410</v>
      </c>
      <c r="C8" s="50">
        <v>1410</v>
      </c>
      <c r="D8" s="55"/>
    </row>
    <row r="9" spans="1:4" s="47" customFormat="1" ht="25.9" customHeight="1" x14ac:dyDescent="0.25">
      <c r="A9" s="56" t="s">
        <v>61</v>
      </c>
      <c r="B9" s="46">
        <f>SUM(B5:B8)</f>
        <v>16819.599999999999</v>
      </c>
      <c r="C9" s="57">
        <f>SUM(C5:C8)</f>
        <v>16716</v>
      </c>
      <c r="D9" s="58"/>
    </row>
    <row r="10" spans="1:4" x14ac:dyDescent="0.25">
      <c r="A10" s="59"/>
      <c r="B10" s="60"/>
      <c r="C10" s="60"/>
    </row>
    <row r="11" spans="1:4" x14ac:dyDescent="0.25">
      <c r="A11" s="59"/>
      <c r="B11" s="60"/>
      <c r="C11" s="60"/>
    </row>
    <row r="12" spans="1:4" x14ac:dyDescent="0.25">
      <c r="A12" s="59"/>
      <c r="B12" s="60"/>
      <c r="C12" s="60"/>
    </row>
    <row r="13" spans="1:4" x14ac:dyDescent="0.25">
      <c r="A13" s="59"/>
      <c r="B13" s="60"/>
      <c r="C13" s="60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инф. о ходе реализ.</vt:lpstr>
      <vt:lpstr>межвед. взаим.</vt:lpstr>
      <vt:lpstr>освоение</vt:lpstr>
      <vt:lpstr>'инф. о ходе реализ.'!Область_печати</vt:lpstr>
      <vt:lpstr>'межвед. взаим.'!Область_печати</vt:lpstr>
    </vt:vector>
  </TitlesOfParts>
  <Company>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Армат Мақсотов</cp:lastModifiedBy>
  <cp:lastPrinted>2018-02-26T06:08:07Z</cp:lastPrinted>
  <dcterms:created xsi:type="dcterms:W3CDTF">2012-02-15T14:27:37Z</dcterms:created>
  <dcterms:modified xsi:type="dcterms:W3CDTF">2018-03-06T11:15:33Z</dcterms:modified>
</cp:coreProperties>
</file>