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740" windowWidth="9720" windowHeight="5700" tabRatio="930" activeTab="18"/>
  </bookViews>
  <sheets>
    <sheet name="003" sheetId="1" r:id="rId1"/>
    <sheet name="006" sheetId="2" r:id="rId2"/>
    <sheet name="053" sheetId="3" r:id="rId3"/>
    <sheet name="055" sheetId="4" r:id="rId4"/>
    <sheet name="056" sheetId="5" r:id="rId5"/>
    <sheet name="071" sheetId="6" r:id="rId6"/>
    <sheet name="072" sheetId="7" r:id="rId7"/>
    <sheet name="074" sheetId="8" r:id="rId8"/>
    <sheet name="024" sheetId="9" r:id="rId9"/>
    <sheet name="052" sheetId="10" r:id="rId10"/>
    <sheet name="057" sheetId="11" r:id="rId11"/>
    <sheet name="001" sheetId="12" r:id="rId12"/>
    <sheet name="004" sheetId="13" r:id="rId13"/>
    <sheet name="005" sheetId="14" r:id="rId14"/>
    <sheet name="007" sheetId="15" r:id="rId15"/>
    <sheet name="011" sheetId="16" r:id="rId16"/>
    <sheet name="019" sheetId="17" r:id="rId17"/>
    <sheet name="029" sheetId="18" r:id="rId18"/>
    <sheet name="015" sheetId="19" r:id="rId19"/>
  </sheets>
  <definedNames>
    <definedName name="_xlnm.Print_Area" localSheetId="11">'001'!$A$1:$G$96</definedName>
    <definedName name="_xlnm.Print_Area" localSheetId="0">'003'!$A$1:$G$62</definedName>
    <definedName name="_xlnm.Print_Area" localSheetId="12">'004'!$A$1:$G$62</definedName>
    <definedName name="_xlnm.Print_Area" localSheetId="13">'005'!$A$1:$G$25</definedName>
    <definedName name="_xlnm.Print_Area" localSheetId="1">'006'!$A$1:$G$96</definedName>
    <definedName name="_xlnm.Print_Area" localSheetId="14">'007'!$A$1:$G$32</definedName>
    <definedName name="_xlnm.Print_Area" localSheetId="15">'011'!$A$1:$G$57</definedName>
    <definedName name="_xlnm.Print_Area" localSheetId="18">'015'!$A$1:$G$71</definedName>
    <definedName name="_xlnm.Print_Area" localSheetId="16">'019'!$A$1:$G$27</definedName>
    <definedName name="_xlnm.Print_Area" localSheetId="8">'024'!$A$1:$G$69</definedName>
    <definedName name="_xlnm.Print_Area" localSheetId="17">'029'!$A$1:$G$58</definedName>
    <definedName name="_xlnm.Print_Area" localSheetId="9">'052'!$A$1:$G$52</definedName>
    <definedName name="_xlnm.Print_Area" localSheetId="2">'053'!$A$1:$G$26</definedName>
    <definedName name="_xlnm.Print_Area" localSheetId="3">'055'!$A$1:$G$59</definedName>
    <definedName name="_xlnm.Print_Area" localSheetId="4">'056'!$A$1:$G$27</definedName>
    <definedName name="_xlnm.Print_Area" localSheetId="10">'057'!$A$1:$G$52</definedName>
    <definedName name="_xlnm.Print_Area" localSheetId="5">'071'!$A$1:$G$27</definedName>
    <definedName name="_xlnm.Print_Area" localSheetId="6">'072'!$A$1:$G$26</definedName>
    <definedName name="_xlnm.Print_Area" localSheetId="7">'074'!$A$1:$G$27</definedName>
  </definedNames>
  <calcPr fullCalcOnLoad="1"/>
</workbook>
</file>

<file path=xl/sharedStrings.xml><?xml version="1.0" encoding="utf-8"?>
<sst xmlns="http://schemas.openxmlformats.org/spreadsheetml/2006/main" count="1637" uniqueCount="234">
  <si>
    <t>жоспарлы кезең</t>
  </si>
  <si>
    <t>2015 жыл</t>
  </si>
  <si>
    <t>2016 жыл</t>
  </si>
  <si>
    <t>өлшем бiрлiгi</t>
  </si>
  <si>
    <t>адам</t>
  </si>
  <si>
    <t>мың теңге</t>
  </si>
  <si>
    <t>бірлік</t>
  </si>
  <si>
    <t>2017 жыл</t>
  </si>
  <si>
    <t>есепті жыл</t>
  </si>
  <si>
    <t>ағымдағы жылдың жоспары</t>
  </si>
  <si>
    <t xml:space="preserve">  Бюджеттік бағдарлама әкімшісі басшысының бұйрығымен бекітілді                                                                                                                                                                                                                                                                                   </t>
  </si>
  <si>
    <t>20 ___ж.  " _____ "  _________ № _____</t>
  </si>
  <si>
    <t>бюджеттер, бірл</t>
  </si>
  <si>
    <t>2018 жыл</t>
  </si>
  <si>
    <t xml:space="preserve">
БЮДЖЕТТIК БАҒДАРЛАМА
</t>
  </si>
  <si>
    <t xml:space="preserve">Бюджеттiк бағдарламаның түрi: </t>
  </si>
  <si>
    <r>
      <t xml:space="preserve">Бюджеттiк бағдарламаның мақсаты   </t>
    </r>
    <r>
      <rPr>
        <u val="single"/>
        <sz val="12"/>
        <rFont val="Times New Roman"/>
        <family val="1"/>
      </rPr>
      <t xml:space="preserve">Жүктелген функцияларды максималды тиімді орындауға жету үшін басқарма аппараты қызметін қамтамасыз ету.  </t>
    </r>
  </si>
  <si>
    <t>Бюджеттік бағдарлама бойынша шығыстар, барлығы</t>
  </si>
  <si>
    <t>Бюджеттік бағдарлама бойынша шығыстар</t>
  </si>
  <si>
    <r>
      <t xml:space="preserve">Бюджеттiк бағдарламаның мақсаты   </t>
    </r>
    <r>
      <rPr>
        <u val="single"/>
        <sz val="12"/>
        <rFont val="Times New Roman"/>
        <family val="1"/>
      </rPr>
      <t xml:space="preserve">Балалардың құқықтарын және заңды мүдделерін қорғау жүйесінің тиімділігін арттыру.  </t>
    </r>
  </si>
  <si>
    <r>
      <rPr>
        <b/>
        <sz val="12"/>
        <rFont val="Times New Roman"/>
        <family val="1"/>
      </rPr>
      <t>Бюджеттiк бағдарламаның сипаттамасы (негiздемесi)</t>
    </r>
    <r>
      <rPr>
        <sz val="12"/>
        <rFont val="Times New Roman"/>
        <family val="1"/>
      </rPr>
      <t xml:space="preserve">    Арнайы оқу бағдарламалары бойынша жалпы білім беру </t>
    </r>
  </si>
  <si>
    <t>БЮДЖЕТТIК БАҒДАРЛАМА</t>
  </si>
  <si>
    <r>
      <rPr>
        <b/>
        <sz val="12"/>
        <rFont val="Times New Roman"/>
        <family val="1"/>
      </rPr>
      <t>Бюджеттiк бағдарламаның сипаттамасы (негiздемесi)</t>
    </r>
    <r>
      <rPr>
        <sz val="12"/>
        <rFont val="Times New Roman"/>
        <family val="1"/>
      </rPr>
      <t xml:space="preserve">    Облыстық мемлекеттік білім беру ұйымдарындағы білім беру жүйесін ақпараттандыру </t>
    </r>
  </si>
  <si>
    <r>
      <t xml:space="preserve">Бюджеттiк бағдарламаның мақсаты   </t>
    </r>
    <r>
      <rPr>
        <u val="single"/>
        <sz val="12"/>
        <rFont val="Times New Roman"/>
        <family val="1"/>
      </rPr>
      <t xml:space="preserve">Мектептегі білімге сапалы қол жеткізуді қамтамасыз ету. </t>
    </r>
  </si>
  <si>
    <r>
      <rPr>
        <b/>
        <sz val="12"/>
        <rFont val="Times New Roman"/>
        <family val="1"/>
      </rPr>
      <t>Бюджеттiк бағдарламаның сипаттамасы (негiздемесi)</t>
    </r>
    <r>
      <rPr>
        <sz val="12"/>
        <rFont val="Times New Roman"/>
        <family val="1"/>
      </rPr>
      <t xml:space="preserve">    Облыстық мемлекеттік білім беру ұйымдарына оқулықтар, оқу-әдістемелік кешендер сатып алу және жеткізу </t>
    </r>
  </si>
  <si>
    <r>
      <rPr>
        <b/>
        <sz val="12"/>
        <rFont val="Times New Roman"/>
        <family val="1"/>
      </rPr>
      <t>Бюджеттiк бағдарламаның сипаттамасы (негiздемесi)</t>
    </r>
    <r>
      <rPr>
        <sz val="12"/>
        <rFont val="Times New Roman"/>
        <family val="1"/>
      </rPr>
      <t xml:space="preserve">    Облыстық деңгейдегі мектеп олимпиадаларын, мектептен тыс шаралар және байқаулар өткізу</t>
    </r>
  </si>
  <si>
    <r>
      <rPr>
        <b/>
        <sz val="12"/>
        <rFont val="Times New Roman"/>
        <family val="1"/>
      </rPr>
      <t>Бюджеттiк бағдарламаның сипаттамасы (негiздемесi)</t>
    </r>
    <r>
      <rPr>
        <sz val="12"/>
        <rFont val="Times New Roman"/>
        <family val="1"/>
      </rPr>
      <t xml:space="preserve">    Балалар мен жасөспірімдердің психикалық денсаулығын тексеру және халыққа психологиялық-дәрігерлік-педагогикалық кеңес беру </t>
    </r>
  </si>
  <si>
    <r>
      <t xml:space="preserve">Бюджеттiк бағдарламаның мақсаты   </t>
    </r>
    <r>
      <rPr>
        <u val="single"/>
        <sz val="12"/>
        <rFont val="Times New Roman"/>
        <family val="1"/>
      </rPr>
      <t xml:space="preserve">2020 жылға  әлемдік білім беру кеңістігінде интегралданған, техникалық және кәсіптік білім берудің тиімді жүйелерінің жұмыс істеуі </t>
    </r>
  </si>
  <si>
    <r>
      <rPr>
        <b/>
        <sz val="12"/>
        <rFont val="Times New Roman"/>
        <family val="1"/>
      </rPr>
      <t>Бюджеттiк бағдарламаның сипаттамасы (негiздемесi)</t>
    </r>
    <r>
      <rPr>
        <sz val="12"/>
        <rFont val="Times New Roman"/>
        <family val="1"/>
      </rPr>
      <t xml:space="preserve">    Техникалық және кәсіптік білім беру ұйымдарында мамандар даярлау </t>
    </r>
  </si>
  <si>
    <r>
      <rPr>
        <b/>
        <sz val="12"/>
        <rFont val="Times New Roman"/>
        <family val="1"/>
      </rPr>
      <t>Бюджеттiк бағдарламаның сипаттамасы (негiздемесi)</t>
    </r>
    <r>
      <rPr>
        <sz val="12"/>
        <rFont val="Times New Roman"/>
        <family val="1"/>
      </rPr>
      <t xml:space="preserve">    Әдістемелік жұмыс</t>
    </r>
  </si>
  <si>
    <t>бюджеттiк бағдарламаның  коды және атауы     019.000. Облыстық мемлекеттік білім беру мекемелеріне жұмыстағы жоғары көрсеткіштері үшін гранттар беру</t>
  </si>
  <si>
    <t>Тәрбиеленушілер контингенті.</t>
  </si>
  <si>
    <t>Жалпы бюджеттік бағдарлама бойынша шығыстар</t>
  </si>
  <si>
    <t xml:space="preserve">Бюджеттiк кіші бағдарламаның түрi: </t>
  </si>
  <si>
    <t>Тікелей нәтиже көрсеткіштері</t>
  </si>
  <si>
    <t>Бюджеттік кіші бағдарлама бойынша шығыстар</t>
  </si>
  <si>
    <t>Жалпы кіші бюджеттік бағдарлама бойынша шығыстар</t>
  </si>
  <si>
    <r>
      <t xml:space="preserve">iске асыру түріне қарай    </t>
    </r>
    <r>
      <rPr>
        <sz val="12"/>
        <rFont val="Times New Roman"/>
        <family val="1"/>
      </rPr>
      <t>жеке бюджеттік бағдарлама</t>
    </r>
  </si>
  <si>
    <r>
      <rPr>
        <b/>
        <sz val="12"/>
        <rFont val="Times New Roman"/>
        <family val="1"/>
      </rPr>
      <t>Бюджеттiк кіші бағдарламаның сипаттамасы (негiздемесi)</t>
    </r>
    <r>
      <rPr>
        <sz val="12"/>
        <rFont val="Times New Roman"/>
        <family val="1"/>
      </rPr>
      <t xml:space="preserve">    Мамандандырылған білім беру ұйымдарында дарынды балаларға жалпы білім беру  </t>
    </r>
  </si>
  <si>
    <t xml:space="preserve">Кеңжолақты Интернетке қосылған мектептер саны </t>
  </si>
  <si>
    <t>тәрбиеленушілер контингенті.</t>
  </si>
  <si>
    <t>жоспарланған іс-шаралар саны</t>
  </si>
  <si>
    <t xml:space="preserve"> тексерістен өткен балалар және емделген, үйде түзеу көмегін алған балалар саны</t>
  </si>
  <si>
    <t xml:space="preserve"> іс-шараларды ұйымдастыру және өткізу (тренингілер, ғылыми-тәжірибелік семинарлар, конференциялар, байқаулар, педагогикалық оқулар, дөңгелек үстелдер және басқалар)</t>
  </si>
  <si>
    <r>
      <rPr>
        <b/>
        <sz val="12"/>
        <rFont val="Times New Roman"/>
        <family val="1"/>
      </rPr>
      <t>мазмұнына қарай</t>
    </r>
    <r>
      <rPr>
        <sz val="12"/>
        <rFont val="Times New Roman"/>
        <family val="1"/>
      </rPr>
      <t xml:space="preserve">   </t>
    </r>
    <r>
      <rPr>
        <u val="single"/>
        <sz val="12"/>
        <rFont val="Times New Roman"/>
        <family val="1"/>
      </rPr>
      <t>мемлекеттік функцияларды, өкілеттіктерді жүзеге асыру және олардан туындайтын мемлекеттік қызметтерді көрсету</t>
    </r>
  </si>
  <si>
    <r>
      <rPr>
        <b/>
        <sz val="12"/>
        <rFont val="Times New Roman"/>
        <family val="1"/>
      </rPr>
      <t>Мемлекеттiк басқару деңгейiне қарай</t>
    </r>
    <r>
      <rPr>
        <sz val="12"/>
        <rFont val="Times New Roman"/>
        <family val="1"/>
      </rPr>
      <t xml:space="preserve">    </t>
    </r>
    <r>
      <rPr>
        <u val="single"/>
        <sz val="12"/>
        <rFont val="Times New Roman"/>
        <family val="1"/>
      </rPr>
      <t xml:space="preserve">облыстық  </t>
    </r>
  </si>
  <si>
    <r>
      <rPr>
        <b/>
        <sz val="12"/>
        <rFont val="Times New Roman"/>
        <family val="1"/>
      </rPr>
      <t>Мазмұнына қарай</t>
    </r>
    <r>
      <rPr>
        <sz val="12"/>
        <rFont val="Times New Roman"/>
        <family val="1"/>
      </rPr>
      <t xml:space="preserve">   </t>
    </r>
    <r>
      <rPr>
        <u val="single"/>
        <sz val="12"/>
        <rFont val="Times New Roman"/>
        <family val="1"/>
      </rPr>
      <t>мемлекеттік функцияларды, өкілеттіктерді жүзеге асыру және олардан туындайтын мемлекеттік қызметтерді көрсету</t>
    </r>
  </si>
  <si>
    <r>
      <t xml:space="preserve">Іске асыру түріне қарай    </t>
    </r>
    <r>
      <rPr>
        <sz val="12"/>
        <rFont val="Times New Roman"/>
        <family val="1"/>
      </rPr>
      <t>жеке бюджеттік бағдарлама</t>
    </r>
  </si>
  <si>
    <t xml:space="preserve">Бюджеттiк бағдарламаның  коды және атауы    007.000. Облыстық ауқымда мектеп олимпиадаларын, мектептен тыс іс-шараларды және конкурстар өткізу </t>
  </si>
  <si>
    <t xml:space="preserve">Бюджеттiк бағдарламаның  коды және атауы     011.000.Балалар мен жасөспірімдердің психикалық денсаулығын зерттеу және халыққа психологиялық-медициналық-педагогикалық консультациялық көмек көрсету </t>
  </si>
  <si>
    <t>Ағымдағы/даму     ағымдағы бюджеттік бағдарлама</t>
  </si>
  <si>
    <r>
      <rPr>
        <b/>
        <sz val="12"/>
        <rFont val="Times New Roman"/>
        <family val="1"/>
      </rPr>
      <t>Ағымдағы/даму</t>
    </r>
    <r>
      <rPr>
        <sz val="12"/>
        <rFont val="Times New Roman"/>
        <family val="1"/>
      </rPr>
      <t xml:space="preserve"> </t>
    </r>
    <r>
      <rPr>
        <b/>
        <sz val="12"/>
        <rFont val="Times New Roman"/>
        <family val="1"/>
      </rPr>
      <t xml:space="preserve">   </t>
    </r>
    <r>
      <rPr>
        <u val="single"/>
        <sz val="12"/>
        <rFont val="Times New Roman"/>
        <family val="1"/>
      </rPr>
      <t xml:space="preserve"> ағымдағы бюджеттік кіші бағдарлама</t>
    </r>
  </si>
  <si>
    <t>оқулықтармен және оқу-әдістемелік кешендермен қамтылған техникалық және кәсіптік білім беру ұйымдарындағы, мектеп интернаттардағы оқушылардың  саны</t>
  </si>
  <si>
    <t xml:space="preserve">конкурсқа қатысушылар-орта білім беретін ведомстволық бағынысты мемлекеттік ұйымдардың барлық түрлерінің саны </t>
  </si>
  <si>
    <r>
      <t xml:space="preserve">Ағымдағы/даму    </t>
    </r>
    <r>
      <rPr>
        <sz val="12"/>
        <rFont val="Times New Roman"/>
        <family val="1"/>
      </rPr>
      <t xml:space="preserve"> ағымдағы бюджеттік бағдарлама</t>
    </r>
  </si>
  <si>
    <r>
      <t xml:space="preserve">Ағымдағы/даму     </t>
    </r>
    <r>
      <rPr>
        <sz val="12"/>
        <rFont val="Times New Roman"/>
        <family val="1"/>
      </rPr>
      <t>ағымдағы бюджеттік бағдарлама</t>
    </r>
  </si>
  <si>
    <t>Бюджеттік бағдармаларды (кіші бағдарламаларды)әзірлеу және бекіту (қайта бекіту) қағидалары және олардың мазмұнына қойлатын талаптардың 2-қосымшасы</t>
  </si>
  <si>
    <t xml:space="preserve">  Бюджеттік бағдарлама әкімшісі басшысының  "____ "___________ 20___ж. №_____бұйрығымен бекітілді                                                                                                                                                                                                                                                                                   </t>
  </si>
  <si>
    <t>"Б" корпусандағы өкімшілік мемлекеттік қызметшілердің еңбеқ ақысының денгейін арттыруга 30%</t>
  </si>
  <si>
    <t>Жалпы бюджеттік кіші  бағдарлама бойынша шығыстар</t>
  </si>
  <si>
    <t xml:space="preserve"> облыстың білім басқармасының  штат бірліктерін ұстау</t>
  </si>
  <si>
    <r>
      <rPr>
        <b/>
        <sz val="12"/>
        <rFont val="Times New Roman"/>
        <family val="1"/>
      </rPr>
      <t>Бюджеттiк кіші бағдарламаның сипаттамасы (негiздемесi)</t>
    </r>
    <r>
      <rPr>
        <sz val="12"/>
        <rFont val="Times New Roman"/>
        <family val="1"/>
      </rPr>
      <t xml:space="preserve">  Мемлекеттік қызметшілері болып табылмайтын жұмыскерлерінің, сондай-ақ жергілікті бюджеттерден қаржыландырылатын мемлекеттік қазыналық кәсіпорындардың жұмыскерлеріне  еңбекақы төлеу жүйесінің жаңа моделі бойынша еңбекақы төлеуге  және олардың лауазымдық айлықақыларына ерекше еңбек жағдайлары үшін ай сайынғы үстемеақы төлеу, "Б" корпусандағы өкімшілік мемлекеттік қызметшілердің еңбек ақысының денгейін арттыруга 30%.</t>
    </r>
  </si>
  <si>
    <t xml:space="preserve">Бюджеттiк кіші бағдарламаның  коды және атауы   011 Республикалық  бюджеттен берілетін трансферттер есебінен </t>
  </si>
  <si>
    <t xml:space="preserve">Жүктелген міндеттерді  орындау үшін кадрлық ресурстар </t>
  </si>
  <si>
    <t>Азаматтық қызметшілерге еңбекақы төлеу  жүйесінің жана моделіне көшуғе,сондай-ақ оларға лауазымдык айлық ақыларына ерекше еңбек жағдайлары үшін 10% ай сайынғы үстемеақы төлеуге</t>
  </si>
  <si>
    <r>
      <rPr>
        <b/>
        <sz val="12"/>
        <rFont val="Times New Roman"/>
        <family val="1"/>
      </rPr>
      <t xml:space="preserve">Бюджеттiк кіші бағдарламаның сипаттамасы (негiздемесi) </t>
    </r>
    <r>
      <rPr>
        <sz val="12"/>
        <rFont val="Times New Roman"/>
        <family val="1"/>
      </rPr>
      <t xml:space="preserve"> Арнайы оқу бағдарламалары бойынша жалпы білім беру </t>
    </r>
  </si>
  <si>
    <t>261   Облыстың  білім басқармасы</t>
  </si>
  <si>
    <t>Бюджеттiк бағдарламаның  коды және атауы     029.000.Әдістемелік жұмыс</t>
  </si>
  <si>
    <r>
      <rPr>
        <b/>
        <sz val="12"/>
        <rFont val="Times New Roman"/>
        <family val="1"/>
      </rPr>
      <t>Ағымдағы/даму</t>
    </r>
    <r>
      <rPr>
        <sz val="12"/>
        <rFont val="Times New Roman"/>
        <family val="1"/>
      </rPr>
      <t xml:space="preserve"> </t>
    </r>
    <r>
      <rPr>
        <b/>
        <sz val="12"/>
        <rFont val="Times New Roman"/>
        <family val="1"/>
      </rPr>
      <t xml:space="preserve">   </t>
    </r>
    <r>
      <rPr>
        <u val="single"/>
        <sz val="12"/>
        <rFont val="Times New Roman"/>
        <family val="1"/>
      </rPr>
      <t xml:space="preserve"> ағымдағы </t>
    </r>
  </si>
  <si>
    <r>
      <t xml:space="preserve">Іске асыру түріне қарай    </t>
    </r>
    <r>
      <rPr>
        <sz val="12"/>
        <rFont val="Times New Roman"/>
        <family val="1"/>
      </rPr>
      <t>бөлінетін бюджеттік бағдарлама</t>
    </r>
  </si>
  <si>
    <t xml:space="preserve"> төмен тұрған бюджеттерге облыстық бюджеттен нысаналы 
трансферттерді аудару.
</t>
  </si>
  <si>
    <t xml:space="preserve"> нысандар  саны</t>
  </si>
  <si>
    <r>
      <rPr>
        <b/>
        <sz val="12"/>
        <rFont val="Times New Roman"/>
        <family val="1"/>
      </rPr>
      <t>Бюджеттiк кіші бағдарламаның сипаттамасы (негiздемесi)</t>
    </r>
    <r>
      <rPr>
        <sz val="12"/>
        <rFont val="Times New Roman"/>
        <family val="1"/>
      </rPr>
      <t xml:space="preserve">    Білім ұйымдарына  және мекемелеріне күрделі жөндеу жұргізу</t>
    </r>
  </si>
  <si>
    <r>
      <rPr>
        <b/>
        <sz val="12"/>
        <rFont val="Times New Roman"/>
        <family val="1"/>
      </rPr>
      <t>ағымдағы/даму</t>
    </r>
    <r>
      <rPr>
        <sz val="12"/>
        <rFont val="Times New Roman"/>
        <family val="1"/>
      </rPr>
      <t xml:space="preserve"> </t>
    </r>
    <r>
      <rPr>
        <b/>
        <sz val="12"/>
        <rFont val="Times New Roman"/>
        <family val="1"/>
      </rPr>
      <t xml:space="preserve">   </t>
    </r>
    <r>
      <rPr>
        <u val="single"/>
        <sz val="12"/>
        <rFont val="Times New Roman"/>
        <family val="1"/>
      </rPr>
      <t xml:space="preserve"> ағымдағы </t>
    </r>
  </si>
  <si>
    <t>Жергілікті деңгейде білім беру саласындағы мемлекеттік саясаты іске асыру жөніндегі қызметтер</t>
  </si>
  <si>
    <t>мемлекеттік функцияларды, өкілеттіктерді жүзеге асыру және олардан туындайтын мемлекеттік қызметтерді көрсету</t>
  </si>
  <si>
    <r>
      <rPr>
        <b/>
        <sz val="12"/>
        <rFont val="Times New Roman"/>
        <family val="1"/>
      </rPr>
      <t>Мазмұнына қарай</t>
    </r>
    <r>
      <rPr>
        <sz val="12"/>
        <rFont val="Times New Roman"/>
        <family val="1"/>
      </rPr>
      <t xml:space="preserve">   </t>
    </r>
    <r>
      <rPr>
        <u val="single"/>
        <sz val="12"/>
        <rFont val="Times New Roman"/>
        <family val="1"/>
      </rPr>
      <t>трансферттер мен бюджеттік субсидиалар беру</t>
    </r>
  </si>
  <si>
    <r>
      <rPr>
        <b/>
        <sz val="12"/>
        <rFont val="Times New Roman"/>
        <family val="1"/>
      </rPr>
      <t>мазмұнына қарай</t>
    </r>
    <r>
      <rPr>
        <sz val="12"/>
        <rFont val="Times New Roman"/>
        <family val="1"/>
      </rPr>
      <t xml:space="preserve">   </t>
    </r>
    <r>
      <rPr>
        <u val="single"/>
        <sz val="12"/>
        <rFont val="Times New Roman"/>
        <family val="1"/>
      </rPr>
      <t>трансферттер мен бюджеттік субсидиалар беру</t>
    </r>
  </si>
  <si>
    <t>БҚО Орал қаласының Көкшетау көшесі, 25 мекенжайдағы № 39 орта жалпы білім беретін мектеп ғимаратын күрделі жөндеу (түзету)</t>
  </si>
  <si>
    <t>БҚО Таскала  ауданы 2-Шежін ауылындағы Жалпы білім беретін Шежін  орта   мектеп-балабақшасынын күрделі жөндеу</t>
  </si>
  <si>
    <t>БҚО Сырым ауданының Қосаба ауылындағы Қособа мектеп-балабақшасынын күрделі жөндеу</t>
  </si>
  <si>
    <r>
      <rPr>
        <b/>
        <sz val="12"/>
        <rFont val="Times New Roman"/>
        <family val="1"/>
      </rPr>
      <t>бюджеттiк  кіші бағдарламаның  коды және атауы</t>
    </r>
    <r>
      <rPr>
        <sz val="12"/>
        <rFont val="Times New Roman"/>
        <family val="1"/>
      </rPr>
      <t xml:space="preserve">    015. Жергілікті бюджет қаражаты есебінен</t>
    </r>
  </si>
  <si>
    <t>Инфраструктураны және тұрғын үй -коммуналдық шаруашылықты дамыту есебінен жұмыспен қамтамасыз ету.</t>
  </si>
  <si>
    <t>2019 жыл</t>
  </si>
  <si>
    <r>
      <rPr>
        <b/>
        <sz val="12"/>
        <rFont val="Times New Roman"/>
        <family val="1"/>
      </rPr>
      <t>Бюджеттік бағдарламаның түрі:</t>
    </r>
    <r>
      <rPr>
        <u val="single"/>
        <sz val="12"/>
        <rFont val="Times New Roman"/>
        <family val="1"/>
      </rPr>
      <t xml:space="preserve"> </t>
    </r>
  </si>
  <si>
    <r>
      <rPr>
        <b/>
        <sz val="12"/>
        <rFont val="Times New Roman"/>
        <family val="1"/>
      </rPr>
      <t xml:space="preserve">Бюджеттiк бағдарламаның  коды және атауы </t>
    </r>
    <r>
      <rPr>
        <sz val="12"/>
        <rFont val="Times New Roman"/>
        <family val="1"/>
      </rPr>
      <t xml:space="preserve">    015  Жергілікті бюджет қаражаты есебінен</t>
    </r>
  </si>
  <si>
    <r>
      <rPr>
        <b/>
        <sz val="12"/>
        <rFont val="Times New Roman"/>
        <family val="1"/>
      </rPr>
      <t>Бюджеттiк бағдарламаның сипаттамасы (негiздемесi)</t>
    </r>
    <r>
      <rPr>
        <sz val="12"/>
        <rFont val="Times New Roman"/>
        <family val="1"/>
      </rPr>
      <t xml:space="preserve">    Жоғарғы жұмыс көрсеткіштері үшін облыстық мемелекеттік білім беру ұйымдарына гранттар беру </t>
    </r>
  </si>
  <si>
    <r>
      <rPr>
        <b/>
        <sz val="12"/>
        <color indexed="10"/>
        <rFont val="Times New Roman"/>
        <family val="1"/>
      </rPr>
      <t>Мазмұнына қарай</t>
    </r>
    <r>
      <rPr>
        <sz val="12"/>
        <color indexed="10"/>
        <rFont val="Times New Roman"/>
        <family val="1"/>
      </rPr>
      <t xml:space="preserve">   </t>
    </r>
    <r>
      <rPr>
        <u val="single"/>
        <sz val="12"/>
        <color indexed="10"/>
        <rFont val="Times New Roman"/>
        <family val="1"/>
      </rPr>
      <t>мемлекеттік функцияларды, өкілеттіктерді жүзеге асыру және олардан туындайтын мемлекеттік қызметтерді көрсету</t>
    </r>
  </si>
  <si>
    <r>
      <rPr>
        <b/>
        <sz val="12"/>
        <color indexed="10"/>
        <rFont val="Times New Roman"/>
        <family val="1"/>
      </rPr>
      <t>Ағымдағы/даму</t>
    </r>
    <r>
      <rPr>
        <sz val="12"/>
        <color indexed="10"/>
        <rFont val="Times New Roman"/>
        <family val="1"/>
      </rPr>
      <t xml:space="preserve"> </t>
    </r>
    <r>
      <rPr>
        <b/>
        <sz val="12"/>
        <color indexed="10"/>
        <rFont val="Times New Roman"/>
        <family val="1"/>
      </rPr>
      <t xml:space="preserve">   </t>
    </r>
    <r>
      <rPr>
        <u val="single"/>
        <sz val="12"/>
        <color indexed="10"/>
        <rFont val="Times New Roman"/>
        <family val="1"/>
      </rPr>
      <t xml:space="preserve"> ағымдағы бюджеттік кіші бағдарлама</t>
    </r>
  </si>
  <si>
    <r>
      <rPr>
        <b/>
        <sz val="12"/>
        <color indexed="10"/>
        <rFont val="Times New Roman"/>
        <family val="1"/>
      </rPr>
      <t>Бюджеттiк кіші бағдарламаның сипаттамасы (негiздемесi)</t>
    </r>
    <r>
      <rPr>
        <sz val="12"/>
        <color indexed="10"/>
        <rFont val="Times New Roman"/>
        <family val="1"/>
      </rPr>
      <t xml:space="preserve">    Ата-анасының қамқорлығынсыз қалған балалар мен жетім балаларды әлеуметтік қамтамасыз ету </t>
    </r>
  </si>
  <si>
    <r>
      <rPr>
        <b/>
        <sz val="12"/>
        <color indexed="10"/>
        <rFont val="Times New Roman"/>
        <family val="1"/>
      </rPr>
      <t>Бюджеттiк  кіші бағдарламаның  коды және атауы</t>
    </r>
    <r>
      <rPr>
        <sz val="12"/>
        <color indexed="10"/>
        <rFont val="Times New Roman"/>
        <family val="1"/>
      </rPr>
      <t xml:space="preserve">    104  Патронат тәрбиешілерге берілген баланы (балаларды) асырап  алу</t>
    </r>
  </si>
  <si>
    <r>
      <rPr>
        <b/>
        <sz val="12"/>
        <rFont val="Times New Roman"/>
        <family val="1"/>
      </rPr>
      <t>Бюджеттiк  кіші бағдарламаның  коды және атауы</t>
    </r>
    <r>
      <rPr>
        <sz val="12"/>
        <rFont val="Times New Roman"/>
        <family val="1"/>
      </rPr>
      <t xml:space="preserve">  011  Республикалық бюджет қаражаты есебінен</t>
    </r>
  </si>
  <si>
    <t>Тілдік курстар өтілінен  өткен мұғалімдерге үстемақы төлеу үшін берілетін ағымдағы нысаналы трансферттер</t>
  </si>
  <si>
    <t>оқу кезеңінде негізгі қызметкерді алмастырғаны үшін мұғалімдерге үстемақы төлеу үшін берілетін ағымдағы нысаналы трансферттер</t>
  </si>
  <si>
    <r>
      <rPr>
        <b/>
        <sz val="12"/>
        <rFont val="Times New Roman"/>
        <family val="1"/>
      </rPr>
      <t xml:space="preserve">Бюджеттiк бағдарламаның  коды және атауы </t>
    </r>
    <r>
      <rPr>
        <sz val="12"/>
        <rFont val="Times New Roman"/>
        <family val="1"/>
      </rPr>
      <t xml:space="preserve">    011  Республикалық  бюджет қаражаты есебінен</t>
    </r>
  </si>
  <si>
    <r>
      <rPr>
        <b/>
        <sz val="12"/>
        <rFont val="Times New Roman"/>
        <family val="1"/>
      </rPr>
      <t>Бюджеттiк кіші бағдарламаның сипаттамасы (негiздемесi)</t>
    </r>
    <r>
      <rPr>
        <sz val="12"/>
        <rFont val="Times New Roman"/>
        <family val="1"/>
      </rPr>
      <t xml:space="preserve">    Ата-анасының қамқорлығынсыз қалған балалар мен жетім балаларды әлеуметтік қамтамасыз ету </t>
    </r>
  </si>
  <si>
    <r>
      <t xml:space="preserve">Бюджеттiк бағдарламаның мақсаты  </t>
    </r>
    <r>
      <rPr>
        <sz val="12"/>
        <rFont val="Times New Roman"/>
        <family val="1"/>
      </rPr>
      <t>Үш тілде білім беруді еңгізуге кадрларды даярлау</t>
    </r>
  </si>
  <si>
    <t>Республикалық бюджеттен берілетін трансферттер есебінен</t>
  </si>
  <si>
    <t>Жергілікті бюджет қаражаты есебінен</t>
  </si>
  <si>
    <t>саны</t>
  </si>
  <si>
    <t>Қосымша біліммен қамтылған балалар саны</t>
  </si>
  <si>
    <t>Тілдік курстар өтілінен  өткен мұғалімдер саны</t>
  </si>
  <si>
    <t>Оқу кезеңінде негізгі қызметкерді алмастырған мұғалімдер саны</t>
  </si>
  <si>
    <r>
      <rPr>
        <b/>
        <sz val="12"/>
        <rFont val="Times New Roman"/>
        <family val="1"/>
      </rPr>
      <t>Бюджеттiк бағдарламаның сипаттамасы (негiздемесi)</t>
    </r>
    <r>
      <rPr>
        <sz val="12"/>
        <rFont val="Times New Roman"/>
        <family val="1"/>
      </rPr>
      <t xml:space="preserve">    Мамандандырылған білім беру ұйымдарында дарынды балаларға жалпы білім беру  </t>
    </r>
  </si>
  <si>
    <t>үш деңгейлі жүйе бойынша біліктілікті арттырудан өткен мұғалімдерге төленетін еңбекақыны арттыруға берілетін ағымдағы нысаналы трансферттер</t>
  </si>
  <si>
    <t xml:space="preserve">жергілікті бюджеттерден қаржыландырылатын мемлекеттік қазыналық кәсіпорындардың жұмыскерлеріне  еңбекақы төлеу жүйесінің жаңа моделі бойынша еңбекақы төлеуге  және олардың лауазымдық айлықақыларына ерекше еңбек жағдайлары үшін ай сайынғы үстемеақы төлеу </t>
  </si>
  <si>
    <r>
      <rPr>
        <b/>
        <sz val="12"/>
        <rFont val="Times New Roman"/>
        <family val="1"/>
      </rPr>
      <t>Бюджеттiк бағдарламаның сипаттамасы (негiздемесi)</t>
    </r>
    <r>
      <rPr>
        <sz val="12"/>
        <rFont val="Times New Roman"/>
        <family val="1"/>
      </rPr>
      <t xml:space="preserve">  Балаларға қосымша білім беру</t>
    </r>
  </si>
  <si>
    <r>
      <rPr>
        <b/>
        <sz val="12"/>
        <rFont val="Times New Roman"/>
        <family val="1"/>
      </rPr>
      <t>Бюджеттiк бағдарламаның сипаттамасы (негiздемесi)</t>
    </r>
    <r>
      <rPr>
        <sz val="12"/>
        <rFont val="Times New Roman"/>
        <family val="1"/>
      </rPr>
      <t xml:space="preserve">    Техникалық және кәсіптік білім беру ұйымдарында мамандарды ақысыз кәсіптік-техникалық біліммен қамтамасыз ету</t>
    </r>
  </si>
  <si>
    <r>
      <t>Бюджеттiк бағдарламаның мақсаты  Еңбек нарығының сұраныстарына сәйкес б</t>
    </r>
    <r>
      <rPr>
        <u val="single"/>
        <sz val="12"/>
        <rFont val="Times New Roman"/>
        <family val="1"/>
      </rPr>
      <t>арлық ниет білдірушілерді тегін кәсіптік және техникалық ұйымдарында кәсіптік-техникалық біліммен қамтамасыз ету</t>
    </r>
  </si>
  <si>
    <t>2020 жыл</t>
  </si>
  <si>
    <r>
      <rPr>
        <b/>
        <sz val="12"/>
        <rFont val="Times New Roman"/>
        <family val="1"/>
      </rPr>
      <t xml:space="preserve">Бюджеттiк бағдарламаның  түпкілікті нәтижелері </t>
    </r>
    <r>
      <rPr>
        <sz val="12"/>
        <rFont val="Times New Roman"/>
        <family val="1"/>
      </rPr>
      <t xml:space="preserve"> Оқушылардың  денсаулығын сақтауға, шығармашылық және интеллектуалды қабілеттерін дамытуға, салауатты өмір салтын қалыптастыруға жәрдемдесу. Облыстық, республикалық, халықаралық жарыстарға, спорттық іс-шараларға қатысушылардың жалпы санынан жеңімпаздар үлесі - 70% </t>
    </r>
  </si>
  <si>
    <r>
      <rPr>
        <b/>
        <sz val="12"/>
        <rFont val="Times New Roman"/>
        <family val="1"/>
      </rPr>
      <t xml:space="preserve">Бюджеттiк бағдарламаның  түпкілікті нәтижелері </t>
    </r>
    <r>
      <rPr>
        <sz val="12"/>
        <rFont val="Times New Roman"/>
        <family val="1"/>
      </rPr>
      <t xml:space="preserve">  Мектептегі білімге сапалы қызмет көрсету. Мекемелерде оқуын "жақсы" және "өте жақсы" бағалармен бітірген оқушылар үлесі - 75,6%</t>
    </r>
  </si>
  <si>
    <r>
      <rPr>
        <b/>
        <sz val="12"/>
        <rFont val="Times New Roman"/>
        <family val="1"/>
      </rPr>
      <t xml:space="preserve">Бюджеттiк бағдарламаның  түпкілікті нәтижелері </t>
    </r>
    <r>
      <rPr>
        <sz val="12"/>
        <rFont val="Times New Roman"/>
        <family val="1"/>
      </rPr>
      <t>Мектептегі білімге сапалы қызмет көрсету. Тиімді педагогикалық және басқару тәжірибесін анықтауды, жинақтауды, таратуды, орта білім беретін ұйымдардың бірінші басшылары мен педагогтардың кәсіби және өзіндік өсуін ынталандыруды, Қазақстан Республикасында орта білім беру жүйесін дамыту үрдісін айқындауды қамтамасыз еткен конкурсқа қатысушылар санының үлесі - 100%</t>
    </r>
  </si>
  <si>
    <r>
      <rPr>
        <b/>
        <sz val="12"/>
        <rFont val="Times New Roman"/>
        <family val="1"/>
      </rPr>
      <t xml:space="preserve">Бюджеттiк бағдарламаның  түпкілікті нәтижелері </t>
    </r>
    <r>
      <rPr>
        <sz val="12"/>
        <rFont val="Times New Roman"/>
        <family val="1"/>
      </rPr>
      <t xml:space="preserve">  Оқушылардың  денсаулығын сақтауға, шығармашылық және интеллектуалды қабілеттерін дамытуға, салауатты өмір салтын қалыптастыруға жәрдемдесу. Облыстық ұйымдарда қосымша біліммен қамтылған балалардан республикалық деңгейдегі байқауларға қатысушылар санын арттыру - 70% </t>
    </r>
  </si>
  <si>
    <t>Жалпы  бюджеттік кіші  бағдарлама бойынша шығыстар</t>
  </si>
  <si>
    <r>
      <rPr>
        <b/>
        <sz val="12"/>
        <rFont val="Times New Roman"/>
        <family val="1"/>
      </rPr>
      <t xml:space="preserve">Бюджеттiк бағдарламаның  коды мен атауы </t>
    </r>
    <r>
      <rPr>
        <sz val="12"/>
        <rFont val="Times New Roman"/>
        <family val="1"/>
      </rPr>
      <t xml:space="preserve">    015  Жергілікті бюджет қаражаты есебінен</t>
    </r>
  </si>
  <si>
    <t>Жалпы бюджеттік кіші бағдарлама бойынша шығыстар</t>
  </si>
  <si>
    <r>
      <t xml:space="preserve">Бюджеттiк бағдарламаның мақсаты </t>
    </r>
    <r>
      <rPr>
        <sz val="12"/>
        <rFont val="Times New Roman"/>
        <family val="1"/>
      </rPr>
      <t>Жоғары, жоғары оқу орнынан кейінгі білімі бар мамандар даярлау және білім алушыларға әлеуметтік қолдау көрсету</t>
    </r>
  </si>
  <si>
    <r>
      <rPr>
        <b/>
        <sz val="12"/>
        <rFont val="Times New Roman"/>
        <family val="1"/>
      </rPr>
      <t xml:space="preserve">Бюджеттiк бағдарламаның  түпкілікті нәтижелері </t>
    </r>
    <r>
      <rPr>
        <sz val="12"/>
        <rFont val="Times New Roman"/>
        <family val="1"/>
      </rPr>
      <t xml:space="preserve">  Жоғары, жоғары оқу орнынан кейінгі білімі бар мамандар даярлау және білім алушыларға әлеуметтік қолдау көрсету</t>
    </r>
  </si>
  <si>
    <r>
      <rPr>
        <b/>
        <sz val="12"/>
        <rFont val="Times New Roman"/>
        <family val="1"/>
      </rPr>
      <t>Бюджеттiк бағдарламаның сипаттамасы (негiздемесi)</t>
    </r>
    <r>
      <rPr>
        <sz val="12"/>
        <rFont val="Times New Roman"/>
        <family val="1"/>
      </rPr>
      <t xml:space="preserve">    Облыс бойынша қажеттілік туындап отырған мамандарға  грант бөлу</t>
    </r>
  </si>
  <si>
    <t>Грант иегерлерінің саны</t>
  </si>
  <si>
    <t>Бюджеттiк бағдарламаның  коды және атауы     103  Отбасы түріндегі балалар ауылы</t>
  </si>
  <si>
    <t>001.Жергілікті деңгейде білім беру саласындағы мемлекеттік саясатты іске асыру жөніндегі қызметтер</t>
  </si>
  <si>
    <t>Мемлекеттiк функцияларды, өкiлеттiктердi жүзеге асыру және олардан туындайтын мемлекеттiк қызметтердi көрсету________________</t>
  </si>
  <si>
    <t xml:space="preserve">мазмұнына қарай  </t>
  </si>
  <si>
    <r>
      <t xml:space="preserve">Бюджеттiк бағдарламаның  түпкілікті нәтижелері   </t>
    </r>
    <r>
      <rPr>
        <u val="single"/>
        <sz val="12"/>
        <rFont val="Times New Roman"/>
        <family val="1"/>
      </rPr>
      <t xml:space="preserve">Білім беру ұйымдары менеджментінің сапасын жақсарту </t>
    </r>
  </si>
  <si>
    <t>Бюджеттiк бағдарламаның сипаттамасы (негiздемесi)    Басқарма аппаратын ұстау, оның ішінде: еңбек ақыны , салықтарды төлеу, отың жанар-жағар май материалдарын, өзге де қорларды сатып алу, өзге де қызметтерге ақы төлеу,коммуналдық қызметтерге ақы төлеу, ел ішіндегі іссапарлар мен қызметтік сапарлар шығындарын өтеу.</t>
  </si>
  <si>
    <t>2019-2021 жылдарға арналған</t>
  </si>
  <si>
    <t>2021 жыл</t>
  </si>
  <si>
    <r>
      <t xml:space="preserve">Бюджеттік бағдарламаның  басшысы                </t>
    </r>
    <r>
      <rPr>
        <sz val="12"/>
        <rFont val="Times New Roman"/>
        <family val="1"/>
      </rPr>
      <t>Б</t>
    </r>
    <r>
      <rPr>
        <u val="single"/>
        <sz val="12"/>
        <rFont val="Times New Roman"/>
        <family val="1"/>
      </rPr>
      <t>асқарма басшысының орынбасары  Айткалиева С.С.</t>
    </r>
  </si>
  <si>
    <r>
      <t>Мемлекеттiк басқару деңгейiне қарай :</t>
    </r>
    <r>
      <rPr>
        <sz val="12"/>
        <rFont val="Times New Roman"/>
        <family val="1"/>
      </rPr>
      <t>Облыстық</t>
    </r>
    <r>
      <rPr>
        <b/>
        <sz val="12"/>
        <rFont val="Times New Roman"/>
        <family val="1"/>
      </rPr>
      <t xml:space="preserve">  </t>
    </r>
  </si>
  <si>
    <r>
      <t xml:space="preserve">Бюджеттiк бағдарламаның  коды және атауы    </t>
    </r>
    <r>
      <rPr>
        <u val="single"/>
        <sz val="12"/>
        <rFont val="Times New Roman"/>
        <family val="1"/>
      </rPr>
      <t>006 Мамандандырылған білім беру ұйымдарында дарынды балаларға жалпы білім беру</t>
    </r>
  </si>
  <si>
    <t>Бюджеттiк бағдарламаның  коды және атауы    055 Балаларға қосымша білім беру</t>
  </si>
  <si>
    <r>
      <t xml:space="preserve">Бюджеттiк бағдарламаның  коды және атауы     024 </t>
    </r>
    <r>
      <rPr>
        <sz val="12"/>
        <rFont val="Times New Roman"/>
        <family val="1"/>
      </rPr>
      <t>Техникалық және кәсіптік білім беру ұйымдарында мамандар даярлау</t>
    </r>
  </si>
  <si>
    <r>
      <t xml:space="preserve">бюджеттiк бағдарламаның  коды және атауы     </t>
    </r>
    <r>
      <rPr>
        <sz val="12"/>
        <rFont val="Times New Roman"/>
        <family val="1"/>
      </rPr>
      <t>052 Нәтижелі жұмыспен қамтуды және жаппай кәсіпкерлікті дамыту бағдарламасы шеңберінде кадрлардың біліктілігін арттыру, даярлау және қайта даярлау</t>
    </r>
  </si>
  <si>
    <r>
      <t xml:space="preserve">Бюджеттiк бағдарламаның  коды және атауы     </t>
    </r>
    <r>
      <rPr>
        <sz val="12"/>
        <rFont val="Times New Roman"/>
        <family val="1"/>
      </rPr>
      <t>057 Жоғары, жоғары оқу орнынан кейінгі білімі бар мамандар даярлау және білім алушыларға әлеуметтік қолдау көрсету</t>
    </r>
  </si>
  <si>
    <r>
      <t xml:space="preserve">Бюджеттiк бағдарламаның  коды және атауы    </t>
    </r>
    <r>
      <rPr>
        <u val="single"/>
        <sz val="12"/>
        <rFont val="Times New Roman"/>
        <family val="1"/>
      </rPr>
      <t>001 Жергілікті деңгейде білім беру саласындағы мемлекеттік саясатты іске асыру жөніндегі қызметтер</t>
    </r>
  </si>
  <si>
    <r>
      <t xml:space="preserve">Бюджеттiк бағдарламаның  коды және атауы    </t>
    </r>
    <r>
      <rPr>
        <u val="single"/>
        <sz val="12"/>
        <rFont val="Times New Roman"/>
        <family val="1"/>
      </rPr>
      <t xml:space="preserve"> 004 Облыстық мемлекеттік білім беру мекемелерінде білім беру жүйесін ақпараттандыру</t>
    </r>
  </si>
  <si>
    <r>
      <t xml:space="preserve">Бюджеттiк бағдарламаның  коды және атауы    </t>
    </r>
    <r>
      <rPr>
        <u val="single"/>
        <sz val="12"/>
        <rFont val="Times New Roman"/>
        <family val="1"/>
      </rPr>
      <t>005 Облыстық мемлекеттік білім беру мекемелер үшін оқулықтар мен оқу-әдiстемелiк кешендерді сатып алу және жеткізу</t>
    </r>
  </si>
  <si>
    <t>Бюджеттiк бағдарламаның  коды және атауы     015 Жетiм балаларды, ата-анасының қамқорлығынсыз қалған балаларды әлеуметтік қамсыздандыру</t>
  </si>
  <si>
    <t>Бюджеттiк кіші бағдарламаның  коды және атауы   100  Балалар үйлері және қиын өмірлік жағдайға тап болған балаларды қолдау орталықтары</t>
  </si>
  <si>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жылғы  27 шілдедегі  № 319-III Жарлығымен бекітілген Қазақстан Республикасының    Білім  туралы Заңының 62 бабының 2 тармағы, Қазақстан РеспубликасыҮкiметiнiң 2013 жылғы 17 мамырдағы  № 499 қаулысымен бекiтiлген "Балаларға арналған қосымша бiлiм беру ұйымдары қызметiнiң үлгiлiк қағидалары", Батыс Қазақстан облыстық мәслихатының 2018 жылғы 14 желтоқсандағы №21-2«2019-2021 жылдарға арналған облыстық бюджет туралы» шешімін іске асыру туралы"  шешімі</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</si>
  <si>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жылы  27 шілдедегі  № 319-III  Жарлығымен бекітілген Қазақстан Республикасының    Білім  туралы Заңының 62 бабының 2, 4 тармақтары, Қазақстан Республикасы Ұкіметінің 2013 жылы 17 мамырдағы № 499  Қаулымен бекітілген  Мектепке дейінгі ұйымдар қызметінің үлгілік қағидаларының   1 бөлімі 2 тармағы, Батыс Қазақстан облыстық мәслихатының 2018 жылғы 14 желтоқсандағы №21-2«2019-2021 жылдарға арналған облыстық бюджет туралы» шешімін іске асыру туралы"  шешімі</t>
    </r>
  </si>
  <si>
    <r>
      <t xml:space="preserve">Бюджеттiк бағдарламаның нормативтiк құқықтық негiзi: </t>
    </r>
    <r>
      <rPr>
        <sz val="12"/>
        <rFont val="Times New Roman"/>
        <family val="1"/>
      </rPr>
      <t>Қазақстан Республикасының 2007 жылғы 27 шілдедегі № 319-III «Білім  туралы» Заңының 6 бабының 2 тармағының 8) және 8-1) тармақшалары (мемлекеттік тізіміндегі актінің тіркеу №  34652);  Қазақстан Республикасы Үкіметінің 2008 жылғы 23 қаңтардағы №58 "Жоғары білім алуға ақы төлеу үшін білім беру грантын беру ережесін бекіту туралы" қаулысының 2 тармағы 4,5 тармақшалары, Батыс Қазақстан облыстық мәслихатының 2018 жылғы 14 желтоқсандағы №21-2«2019-2021 жылдарға арналған облыстық бюджет туралы» шешімін іске асыру туралы"  шешімі</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</si>
  <si>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 тармағы 1 тармақшасы,  Қазақстан Республикасы Президентінің 2007 жылғы  27 шілдедегі  № 319-III  Жарлығымен бекітілген Қазақстан Республикасының    Білім  туралы Заңының 62 бабы 2 тармағы, Батыс Қазақстан облыстық мәслихатының 2018 жылғы 14 желтоқсандағы №21-2«2019-2021 жылдарға арналған облыстық бюджет туралы» шешімін іске асыру туралы"  шешімі</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</si>
  <si>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жылғы  27 шілдедегі  № 319-III Жарлығымен бекітілген Қазақстан Республикасының Білім  туралы Заңының 62 бабы 2 тармағы, Батыс Қазақстан облыстық мәслихатының 2018 жылғы 14 желтоқсандағы №21-2«2019-2021 жылдарға арналған облыстық бюджет туралы» шешімін іске асыру туралы"  шешімі</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</si>
  <si>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жылғы  27 шілдедегі  № 319-III Жарлығымен бекітілген Қазақстан Республикасының    Білім  туралы Заңының 62 бабының 2 тармағы, Қазақстан РеспубликасыҮкiметiнiң 2013 жылғы 17 мамырдағы  № 499 қаулысымен бекiтiлген "Балаларға арналған қосымша бiлiм беру ұйымдары қызметiнiң үлгiлiк қағидалары", Батыс Қазақстан облыстық мәслихатының 2018 жылғы 14 желтоқсандағы №21-2«2019-2021 жылдарға арналған облыстық бюджет туралы» шешімін іске асыру туралы"  шешімі</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</si>
  <si>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2002 жылғы 1 шілдедегі  №343  Жарлығымен бекітілген "Кемтар балаларды әлеуметтiк және медициналық-педагогикалық түзеу арқылы қолдау туралы" Заңының  13 бабы,   Қазақстан Республикасы Президентінің 2007 жылы  27 шілдедегі  № 319-III  Жарлығымен бекітілген Қазақстан Республикасының    Білім  туралы Заңының 62 бабы 2 тармағы, Батыс Қазақстан облыстық мәслихатының 2018 жылғы 14 желтоқсандағы №21-2«2019-2021 жылдарға арналған облыстық бюджет туралы» шешімін іске асыру туралы"  шешімі</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</si>
  <si>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жылы  27 шілдедегі  № 319-III  Жарлығымен бекітілген Қазақстан Республикасының    Білім  туралы Заңының 62 бабының 2 тармағы, Батыс Қазақстан облыстық мәслихатының 2018 жылғы 14 желтоқсандағы №21-2«2019-2021 жылдарға арналған облыстық бюджет туралы» шешімін іске асыру туралы"  шешімі</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</si>
  <si>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жылы  27 шілдедегі  № 319-III  Жарлығымен бекітілген Қазақстан Республикасының    Білім  туралы Заңының 62 бабының 2, 4 тармақтары, Батыс Қазақстан облыстық мәслихатының 2018 жылғы 14 желтоқсандағы №21-2«2019-2021 жылдарға арналған облыстық бюджет туралы» шешімін іске асыру туралы"  шешімі</t>
    </r>
  </si>
  <si>
    <r>
      <t xml:space="preserve">iске асыру түріне қарай    </t>
    </r>
    <r>
      <rPr>
        <sz val="12"/>
        <rFont val="Times New Roman"/>
        <family val="1"/>
      </rPr>
      <t>бөлінетін бюджеттік бағдарлама</t>
    </r>
  </si>
  <si>
    <r>
      <t xml:space="preserve">ағымдағы/даму     </t>
    </r>
    <r>
      <rPr>
        <sz val="12"/>
        <rFont val="Times New Roman"/>
        <family val="1"/>
      </rPr>
      <t>ағымдағы бюджеттік бағдарлама</t>
    </r>
  </si>
  <si>
    <r>
      <t xml:space="preserve">Бюджеттiк бағдарламаның мақсаты  </t>
    </r>
    <r>
      <rPr>
        <sz val="12"/>
        <rFont val="Times New Roman"/>
        <family val="1"/>
      </rPr>
      <t>Қазақстан Республикасында Білім мен ғылымды дамытудың 2016-2019 жылдарға арналған мемлекеттік бағдарламасын жүзеге асыру аясында мұғалімдердің мәртебесін көтеру және жалақысын көбейту</t>
    </r>
  </si>
  <si>
    <r>
      <rPr>
        <b/>
        <sz val="12"/>
        <rFont val="Times New Roman"/>
        <family val="1"/>
      </rPr>
      <t>мемлекеттiк басқару деңгейiне қарай</t>
    </r>
    <r>
      <rPr>
        <sz val="12"/>
        <rFont val="Times New Roman"/>
        <family val="1"/>
      </rPr>
      <t xml:space="preserve">    </t>
    </r>
    <r>
      <rPr>
        <u val="single"/>
        <sz val="12"/>
        <rFont val="Times New Roman"/>
        <family val="1"/>
      </rPr>
      <t xml:space="preserve">облыстық  </t>
    </r>
  </si>
  <si>
    <r>
      <t xml:space="preserve">Бюджеттiк бағдарламаның мақсаты  </t>
    </r>
    <r>
      <rPr>
        <sz val="12"/>
        <rFont val="Times New Roman"/>
        <family val="1"/>
      </rPr>
      <t xml:space="preserve"> Қазақстан Республикасында Білім мен ғылымды дамытудың 2016-2019 жылдарға арналған мемлекеттік бағдарламасын жүзеге асыру аясында жаңартылған білім беру мазмұнына сәтті өту үшін кадрларды даярлау, кәсіби құзыреттілігін арттыру</t>
    </r>
  </si>
  <si>
    <t>жаңартылған білім беру  мазмұны бойынша бастауыш, негізгі және жалпы орта білімнің оқу бағдарламаларын іске асыратын білім беру ұйымдарының мұғалімдер саны</t>
  </si>
  <si>
    <t>ұлттық біліктілік тестінен өткен және бастауыш, негізгі және жалпы орта білімнің білім беру бағдарламаларын іске асыратын мұғалімдерден  педагогикалық шеберлік біліктілігі үшін қосымша ақы төленетін мұғалімдер саны</t>
  </si>
  <si>
    <r>
      <t xml:space="preserve">Бюджеттiк бағдарламаның  коды және атауы    </t>
    </r>
    <r>
      <rPr>
        <u val="single"/>
        <sz val="12"/>
        <rFont val="Times New Roman"/>
        <family val="1"/>
      </rPr>
      <t xml:space="preserve"> 003.000. Арнайы білім беретін оқу бағдарламалары бойынша жалпы білім беру. </t>
    </r>
  </si>
  <si>
    <r>
      <t xml:space="preserve">Бюджеттік бағдарламаның  басшысы                </t>
    </r>
    <r>
      <rPr>
        <b/>
        <u val="single"/>
        <sz val="12"/>
        <rFont val="Times New Roman"/>
        <family val="1"/>
      </rPr>
      <t>басқарма басшысының орынбасары  Айткалиева С.С.</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</si>
  <si>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жылғы  27 шілдедегі  № 319-III  Жарлығымен бекітілген Қазақстан Республикасының    Білім  туралы Заңының 62 бабы 2 тармағы, Қазақстан Республикасының 2002 жылғы 8 тамыздағы  № 345  «Қазақстан Республикасындағы баланың құқықтары туралы» Заңының 31 бабы 3 тармағы, 32 бабы 1 тармағы, Батыс Қазақстан облыстық мәслихатының 2018 жылғы 14 желтоқсандағы №21-2 «2019-2021 жылдарға арналған облыстық бюджет туралы» шешімі</t>
    </r>
  </si>
  <si>
    <r>
      <rPr>
        <b/>
        <sz val="12"/>
        <rFont val="Times New Roman"/>
        <family val="1"/>
      </rPr>
      <t xml:space="preserve">Бюджеттiк бағдарламаның  түпкілікті нәтижелері </t>
    </r>
    <r>
      <rPr>
        <sz val="12"/>
        <rFont val="Times New Roman"/>
        <family val="1"/>
      </rPr>
      <t xml:space="preserve"> </t>
    </r>
    <r>
      <rPr>
        <u val="single"/>
        <sz val="12"/>
        <rFont val="Times New Roman"/>
        <family val="1"/>
      </rPr>
      <t xml:space="preserve">Даму мүмкіндігі шектеулі балалардың білімге қол жеткізу жағдайларын жақсарту. Балалар контингентін 4,7% азайту. </t>
    </r>
  </si>
  <si>
    <t xml:space="preserve"> тәрбиеленушілер контингенті.</t>
  </si>
  <si>
    <t>Ең төменгі жалақы мөлшерінің өзгеруіне байланысты жалақысы көтерілген азаматтық қызметшілердің саны</t>
  </si>
  <si>
    <t>Ең төменгі жалақы мөлшерінің өзгеруіне байланысты азаматтық қызметшілердің жекелеген санаттарының, мемлекеттік бюджет қаражаты есебінен ұсталатын ұйымдар қызметкерлерінің, қазыналық кәсіпорындар қызметкерлерінің жалақысын көтеруге</t>
  </si>
  <si>
    <t xml:space="preserve"> Техникалық және кәсіптік білім беру ұйымдарында мамандар даярлау</t>
  </si>
  <si>
    <t>Мектептердің педагог-психологтарының лауазымдық айлықақыларының мөлшерін ұлғайтуға</t>
  </si>
  <si>
    <t xml:space="preserve">Мектептердің педагог-психологтарының педагогикалық шеберлік біліктілігі үшін, соның ішінде: </t>
  </si>
  <si>
    <r>
      <rPr>
        <b/>
        <sz val="12"/>
        <rFont val="Times New Roman"/>
        <family val="1"/>
      </rPr>
      <t>Бюджеттiк кіші бағдарламаның сипаттамасы (негiздемесi)</t>
    </r>
    <r>
      <rPr>
        <sz val="12"/>
        <rFont val="Times New Roman"/>
        <family val="1"/>
      </rPr>
      <t xml:space="preserve">    Балаларға қосымша білім беру</t>
    </r>
  </si>
  <si>
    <r>
      <rPr>
        <b/>
        <sz val="12"/>
        <rFont val="Times New Roman"/>
        <family val="1"/>
      </rPr>
      <t xml:space="preserve">Бюджеттiк кіші бағдарламаның сипаттамасы (негiздемесi) </t>
    </r>
    <r>
      <rPr>
        <sz val="12"/>
        <rFont val="Times New Roman"/>
        <family val="1"/>
      </rPr>
      <t xml:space="preserve">  Техникалық және кәсіптік білім беру ұйымдарында мамандар даярлау</t>
    </r>
  </si>
  <si>
    <r>
      <rPr>
        <b/>
        <sz val="12"/>
        <rFont val="Times New Roman"/>
        <family val="1"/>
      </rPr>
      <t>Бюджеттiк кіші бағдарламаның сипаттамасы (негiздемесi)</t>
    </r>
    <r>
      <rPr>
        <sz val="12"/>
        <rFont val="Times New Roman"/>
        <family val="1"/>
      </rPr>
      <t xml:space="preserve">   Техникалық және кәсіптік білім беру ұйымдарында мамандар даярлау</t>
    </r>
  </si>
  <si>
    <t>мемлекеттік білім беру тапсырысы бойынша оқитын студенттер контингенті</t>
  </si>
  <si>
    <r>
      <rPr>
        <b/>
        <sz val="12"/>
        <rFont val="Times New Roman"/>
        <family val="1"/>
      </rPr>
      <t xml:space="preserve">Бюджеттiк кіші бағдарламаның сипаттамасы (негiздемесi) </t>
    </r>
    <r>
      <rPr>
        <sz val="12"/>
        <rFont val="Times New Roman"/>
        <family val="1"/>
      </rPr>
      <t xml:space="preserve"> Балаларға қосымша білім беру</t>
    </r>
  </si>
  <si>
    <r>
      <rPr>
        <b/>
        <sz val="12"/>
        <rFont val="Times New Roman"/>
        <family val="1"/>
      </rPr>
      <t xml:space="preserve">Бюджеттiк кіші бағдарламаның сипаттамасы (негiздемесi) </t>
    </r>
    <r>
      <rPr>
        <sz val="12"/>
        <rFont val="Times New Roman"/>
        <family val="1"/>
      </rPr>
      <t xml:space="preserve">  Басқарма аппаратын ұстау, оның ішінде: еңбек ақыны , салықтарды төлеу, отың жанар-жағар май материалдарын, өзге де қорларды сатып алу, өзге де қызметтерге ақы төлеу,коммуналдық қызметтерге ақы төлеу, ел ішіндегі іссапарлар мен қызметтік сапарлар шығындарын өтеу.</t>
    </r>
  </si>
  <si>
    <r>
      <rPr>
        <b/>
        <sz val="12"/>
        <rFont val="Times New Roman"/>
        <family val="1"/>
      </rPr>
      <t>Бюджеттiк кіші бағдарламаның сипаттамасы (негiздемесi)</t>
    </r>
    <r>
      <rPr>
        <sz val="12"/>
        <rFont val="Times New Roman"/>
        <family val="1"/>
      </rPr>
      <t xml:space="preserve">    Басқарма аппаратын ұстау, оның ішінде: еңбек ақыны , салықтарды төлеу, отың жанар-жағар май материалдарын, өзге де қорларды сатып алу, өзге де қызметтерге ақы төлеу,коммуналдық қызметтерге ақы төлеу, ел ішіндегі іссапарлар мен қызметтік сапарлар шығындарын өтеу.</t>
    </r>
  </si>
  <si>
    <r>
      <rPr>
        <b/>
        <sz val="12"/>
        <rFont val="Times New Roman"/>
        <family val="1"/>
      </rPr>
      <t xml:space="preserve">Бюджеттiк кіші бағдарламаның сипаттамасы (негiздемесi) </t>
    </r>
    <r>
      <rPr>
        <sz val="12"/>
        <rFont val="Times New Roman"/>
        <family val="1"/>
      </rPr>
      <t xml:space="preserve">  Облыстық мемлекеттік білім беру ұйымдарындағы білім беру жүйесін ақпараттандыру </t>
    </r>
  </si>
  <si>
    <r>
      <rPr>
        <b/>
        <sz val="12"/>
        <rFont val="Times New Roman"/>
        <family val="1"/>
      </rPr>
      <t>Бюджеттiк кіші бағдарламаның сипаттамасы (негiздемесi)</t>
    </r>
    <r>
      <rPr>
        <sz val="12"/>
        <rFont val="Times New Roman"/>
        <family val="1"/>
      </rPr>
      <t xml:space="preserve">    Облыстық мемлекеттік білім беру ұйымдарындағы білім беру жүйесін ақпараттандыру </t>
    </r>
  </si>
  <si>
    <r>
      <rPr>
        <b/>
        <sz val="12"/>
        <rFont val="Times New Roman"/>
        <family val="1"/>
      </rPr>
      <t xml:space="preserve">Бюджеттiк кіші бағдарламаның сипаттамасы (негiздемесi) </t>
    </r>
    <r>
      <rPr>
        <sz val="12"/>
        <rFont val="Times New Roman"/>
        <family val="1"/>
      </rPr>
      <t xml:space="preserve"> Балалар мен жасөспірімдердің психикалық денсаулығын зерттеу және халыққа психологиялық-медициналық-педагогикалық консультациялық көмек көрсету </t>
    </r>
  </si>
  <si>
    <r>
      <rPr>
        <b/>
        <sz val="12"/>
        <rFont val="Times New Roman"/>
        <family val="1"/>
      </rPr>
      <t>Бюджеттiк кіші бағдарламаның сипаттамасы (негiздемесi)</t>
    </r>
    <r>
      <rPr>
        <sz val="12"/>
        <rFont val="Times New Roman"/>
        <family val="1"/>
      </rPr>
      <t xml:space="preserve">   Балалар мен жасөспірімдердің психикалық денсаулығын зерттеу және халыққа психологиялық-медициналық-педагогикалық консультациялық көмек көрсету </t>
    </r>
  </si>
  <si>
    <r>
      <t xml:space="preserve">Бюджеттiк бағдарламаның мақсаты  </t>
    </r>
    <r>
      <rPr>
        <i/>
        <sz val="12"/>
        <rFont val="Times New Roman"/>
        <family val="1"/>
      </rPr>
      <t>орта білім беру ұйымдарын жан басына шаққандағы қаржыландыру</t>
    </r>
  </si>
  <si>
    <r>
      <rPr>
        <b/>
        <i/>
        <sz val="12"/>
        <rFont val="Times New Roman"/>
        <family val="1"/>
      </rPr>
      <t xml:space="preserve">Бюджеттiк бағдарламаның  түпкілікті нәтижелері </t>
    </r>
    <r>
      <rPr>
        <i/>
        <sz val="12"/>
        <rFont val="Times New Roman"/>
        <family val="1"/>
      </rPr>
      <t xml:space="preserve">  </t>
    </r>
  </si>
  <si>
    <t>орта білім беру ұйымдарын жан басына шаққандағы қаржыландыруды сынақтан өткізуге</t>
  </si>
  <si>
    <t>мектеп саны</t>
  </si>
  <si>
    <r>
      <rPr>
        <b/>
        <sz val="12"/>
        <rFont val="Times New Roman"/>
        <family val="1"/>
      </rPr>
      <t xml:space="preserve">Бюджеттiк кіші бағдарламаның сипаттамасы (негiздемесi) </t>
    </r>
    <r>
      <rPr>
        <sz val="12"/>
        <rFont val="Times New Roman"/>
        <family val="1"/>
      </rPr>
      <t>Әдістемелік жұмыс</t>
    </r>
  </si>
  <si>
    <r>
      <rPr>
        <b/>
        <sz val="12"/>
        <rFont val="Times New Roman"/>
        <family val="1"/>
      </rPr>
      <t>Бюджеттiк кіші бағдарламаның сипаттамасы (негiздемесi)</t>
    </r>
    <r>
      <rPr>
        <sz val="12"/>
        <rFont val="Times New Roman"/>
        <family val="1"/>
      </rPr>
      <t xml:space="preserve">   Әдістемелік жұмыс</t>
    </r>
  </si>
  <si>
    <r>
      <rPr>
        <b/>
        <sz val="12"/>
        <rFont val="Times New Roman"/>
        <family val="1"/>
      </rPr>
      <t xml:space="preserve">Бюджеттiк кіші бағдарламаның сипаттамасы (негiздемесi) </t>
    </r>
    <r>
      <rPr>
        <sz val="12"/>
        <rFont val="Times New Roman"/>
        <family val="1"/>
      </rPr>
      <t>Балалар үйлері және қиын өмірлік жағдайға тап болған балаларды қолдау орталықтары</t>
    </r>
  </si>
  <si>
    <r>
      <rPr>
        <b/>
        <sz val="12"/>
        <rFont val="Times New Roman"/>
        <family val="1"/>
      </rPr>
      <t xml:space="preserve">Бюджеттiк бағдарламаның  түпкілікті нәтижелері </t>
    </r>
    <r>
      <rPr>
        <sz val="12"/>
        <rFont val="Times New Roman"/>
        <family val="1"/>
      </rPr>
      <t xml:space="preserve">  Психологиялық қызметтін жетістігі,оқу үрдісінде оқушы-ата-ана-ұстаз үштігіне дер кезінде жас ерекшелігіне сай ықтимал қиындықтардың алдын алу және кәсіби психологиялық қолдау көрсету</t>
    </r>
  </si>
  <si>
    <r>
      <rPr>
        <b/>
        <sz val="12"/>
        <rFont val="Times New Roman"/>
        <family val="1"/>
      </rPr>
      <t>Бюджеттiк  кіші бағдарламаның  коды және атауы</t>
    </r>
    <r>
      <rPr>
        <sz val="12"/>
        <rFont val="Times New Roman"/>
        <family val="1"/>
      </rPr>
      <t xml:space="preserve">  011  Республикалық бюджеттен берілетін трансферттер есебінен</t>
    </r>
  </si>
  <si>
    <r>
      <rPr>
        <b/>
        <sz val="12"/>
        <rFont val="Times New Roman"/>
        <family val="1"/>
      </rPr>
      <t>Бюджеттiк  кіші бағдарламаның  коды және атауы</t>
    </r>
    <r>
      <rPr>
        <sz val="12"/>
        <rFont val="Times New Roman"/>
        <family val="1"/>
      </rPr>
      <t xml:space="preserve">  011 Республикалық бюджеттен берілетін трансферттер есебінен</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</si>
  <si>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жылы  27 шілдедегі  № 319-III  Жарлығымен бекітілген Қазақстан Республикасының    Білім  туралы Заңының 62 бабының 2, 4 тармақтары,Батыс Қазақстан облыстық мәслихатының 2018 жылғы 14 желтоқсандағы №21-2 «2019-2021 жылдарға арналған облыстық бюджет туралы» шешімін іске асыру туралы"  шешімі</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</si>
  <si>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жылғы  27 шілдедегі  № 319-III Жарлығымен бекітілген Қазақстан Республикасының    Білім  туралы Заңының 62 бабы 2, 4  тармақтары, Қазақстан Республикасы   Білім және ғылым министрінің 2013 жылғы 11 қыркүйектегі   № 369 бұйрығымен   бекітілген   "Техникалық және кәсіптік, орта білімнен кейінгі білім беру ұйымдарының түрлері қызметінің үлгілік қағидалары", Батыс Қазақстан облыстық мәслихатының 2018 жылғы 14 желтоқсандағы №21-2 «2019-2021 жылдарға арналған облыстық бюджет туралы» шешімін іске асыру туралы"  шешімі</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</si>
  <si>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Республикасының 2002 жылғы 8  тамыздағы № 345  «Қазақстан Республикасындағы баланың құқықтары туралы» Заңының 29 бабы 3 тармағы, 30 бабы 1 тармағы,   Қазақстан Республикасы Президентінің 2007 жылғы  27 шілдедегі  № 319-III  Жарлығымен бекітілген Қазақстан Республикасының    Білім  туралы Заңының 62 бабы 2 тармағы, Батыс Қазақстан облыстық мәслихатының 2018 жылғы 14 желтоқсандағы №21-2 «2019-2021 жылдарға арналған облыстық бюджет туралы» шешімін іске асыру туралы"  шешімі</t>
    </r>
  </si>
  <si>
    <r>
      <rPr>
        <b/>
        <sz val="12"/>
        <rFont val="Times New Roman"/>
        <family val="1"/>
      </rPr>
      <t>Бюджеттiк бағдарламаның сипаттамасы (негiздемесi)</t>
    </r>
    <r>
      <rPr>
        <sz val="12"/>
        <rFont val="Times New Roman"/>
        <family val="1"/>
      </rPr>
      <t xml:space="preserve">     Балалар үйлері және қиын өмірлік жағдайға тап болған балаларды қолдау орталықтары</t>
    </r>
  </si>
  <si>
    <r>
      <rPr>
        <b/>
        <sz val="12"/>
        <rFont val="Times New Roman"/>
        <family val="1"/>
      </rPr>
      <t>Бюджеттiк кіші бағдарламаның сипаттамасы (негiздемесi)</t>
    </r>
    <r>
      <rPr>
        <sz val="12"/>
        <rFont val="Times New Roman"/>
        <family val="1"/>
      </rPr>
      <t xml:space="preserve">    Балалар үйлері және қиын өмірлік жағдайға тап болған балаларды қолдау орталықтары</t>
    </r>
  </si>
  <si>
    <t>ең төменгі жалақы мөлшерінің өзгеруіне байланысты жалақысы көтерілген азаматтық қызметшілердің саны</t>
  </si>
  <si>
    <t>тілдік курстар өтілінен  өткен мұғалімдер саны</t>
  </si>
  <si>
    <t>тілдік курстар өтілінен  өткен мұғалімдерге үстемақы төлеу үшін берілетін ағымдағы нысаналы трансферттер</t>
  </si>
  <si>
    <t>ең төменгі жалақы мөлшерінің өзгеруіне байланысты азаматтық қызметшілердің жекелеген санаттарының, мемлекеттік бюджет қаражаты есебінен ұсталатын ұйымдар қызметкерлерінің, қазыналық кәсіпорындар қызметкерлерінің жалақысын көтеруге</t>
  </si>
  <si>
    <t xml:space="preserve">жаңартылған білім беру  мазмұны бойынша бастауыш, негізгі және жалпы орта білімнің оқу бағдарламаларын іске асыратын білім беру ұйымдарының мұғалімдеріне қосымша ақы төлеуге  және жергілікті бюджеттердің қаражаты есебінен шығыстардың осы бағыт бойынша төленген сомаларын өтеуге </t>
  </si>
  <si>
    <t xml:space="preserve">ұлттық біліктілік тестінен өткен және бастауыш, негізгі және жалпы орта білімнің білім беру бағдарламаларын іске асыратын мұғалімдерге педагогикалық шеберлік біліктілігі үшін қосымша ақы төлеуге </t>
  </si>
  <si>
    <r>
      <rPr>
        <b/>
        <sz val="12"/>
        <rFont val="Times New Roman"/>
        <family val="1"/>
      </rPr>
      <t xml:space="preserve">Бюджеттiк бағдарламаның  коды мен атауы </t>
    </r>
    <r>
      <rPr>
        <sz val="12"/>
        <rFont val="Times New Roman"/>
        <family val="1"/>
      </rPr>
      <t xml:space="preserve">    011  Республикалық бюджеттен берілетін трансферттер есебінен</t>
    </r>
  </si>
  <si>
    <t>ұлттық біліктілік тестінен өткен және бастауыш, негізгі және жалпы орта білімнің білім беру бағдарламаларын іске асыратын мұғалімдерге педагогикалық шеберлік біліктілігі үшін қосымша ақы төлеуге</t>
  </si>
  <si>
    <t>Мектептердің педагог-психологтарының педагогикалық шеберлік біліктілігі үшін қосымша ақы төлеуге</t>
  </si>
  <si>
    <r>
      <rPr>
        <b/>
        <i/>
        <sz val="12"/>
        <rFont val="Times New Roman"/>
        <family val="1"/>
      </rPr>
      <t>Бюджеттiк бағдарламаның сипаттамасы (негiздемесi)</t>
    </r>
    <r>
      <rPr>
        <i/>
        <sz val="12"/>
        <rFont val="Times New Roman"/>
        <family val="1"/>
      </rPr>
      <t xml:space="preserve">   орта білім беру ұйымдарын жан басына шаққандағы қаржыландыруды сынақтан өткізу</t>
    </r>
  </si>
  <si>
    <t>Бюджеттiк бағдарламаның  коды және атауы     053 Аудандардың (облыстық маңызы бар қалалардың) бюджеттеріне орта білім беру ұйымдарын жан басына шаққандағы қаржыландыруды сынақтан өткізуге берілетін ағымдағы нысаналы трансферттер</t>
  </si>
  <si>
    <t>Бюджеттiк бағдарламаның  коды және атауы     056.000. Аудандық (облыстық маңызы бар қалалардың) бюджеттеріне тілдік курстар өтілінен өткен мұғалімдерге үстемақы төлеу үшін және оқу кезеңінде негізгі қызметкерді алмастырғаны үшін мұғалімдерге үстемақы төлеу үшін берілетін ағымдағы нысаналы трансферттер</t>
  </si>
  <si>
    <t xml:space="preserve">Бюджеттiк бағдарламаның  коды және атауы     071.000. Аудандық (облыстық маңызы бар қалалардың) бюджеттеріне  жаңартылған білім беру  мазмұны бойынша бастауыш, негізгі және жалпы орта білімнің оқу бағдарламаларын іске асыратын білім беру ұйымдарының мұғалімдеріне қосымша ақы төлеуге берілетін ағымдағы нысаналы трансферттер </t>
  </si>
  <si>
    <t xml:space="preserve">Бюджеттiк бағдарламаның  коды және атауы    072. Аудандық (облыстық маңызы бар қалалардың) бюджеттеріне  жаңартылған білім беру  мазмұны бойынша бастауыш, негізгі және жалпы орта білімнің оқу бағдарламаларын іске асыратын білім беру ұйымдарының мұғалімдеріне қосымша ақы төлеуге берілетін ағымдағы нысаналы трансферттер </t>
  </si>
  <si>
    <t xml:space="preserve">Бюджеттiк бағдарламаның  коды және атауы     074.000. Аудандық (облыстық маңызы бар қалалардың) бюджеттеріне мектептердің педагог-психологтарының лауазымдық айлықақыларының мөлшерлерін ұлғайтуға және педагогикалық шеберлік біліктілігі үшін қосымша ақы төлеуге берілетін ағымдағы нысаналы трансферттер </t>
  </si>
  <si>
    <r>
      <t xml:space="preserve">Бюджеттiк бағдарламаның нормативтiк құқықтық негiзi: </t>
    </r>
    <r>
      <rPr>
        <sz val="12"/>
        <rFont val="Times New Roman"/>
        <family val="1"/>
      </rPr>
      <t>Қазақстан Республикасының 2008 жылғы 4 желтоқсандағы № 95-IVБюджет кодексінің 32 және 54 бабы 1 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Республикасының 2007 жылғы 27 шілдедегі № 319-III «Білім  туралы» Заңының 62 бабының 2 тармағы; Нәтижелі жұмыспен қамтуды және жаппай кәсіпкерлікті дамытудың 2017 – 2021 жылдарға арналған "Еңбек" мемлекеттік бағдарламасын бекіту туралы 2018 жылғы 13 қарашадағы №746 Қазақстан Республикасы үкіметінің  қаулысы; Батыс Қазақстан облыстық мәслихатының 2018 жылғы 14 желтоқсандағы №21-2«2019-2021 жылдарға арналған облыстық бюджет туралы» шешімін іске асыру туралы"  шешімі</t>
    </r>
  </si>
  <si>
    <r>
      <rPr>
        <b/>
        <sz val="12"/>
        <rFont val="Times New Roman"/>
        <family val="1"/>
      </rPr>
      <t xml:space="preserve">Бюджеттiк бағдарламаның  түпкілікті нәтижелері </t>
    </r>
    <r>
      <rPr>
        <sz val="12"/>
        <rFont val="Times New Roman"/>
        <family val="1"/>
      </rPr>
      <t xml:space="preserve">   Жалпы білім беретін мектептерде жаратылыстану бағытындағы пәндерін жаратылыстану бағытындағы мектептер үлесі (%)- 2019 ж.- 76%</t>
    </r>
  </si>
  <si>
    <r>
      <rPr>
        <b/>
        <sz val="12"/>
        <rFont val="Times New Roman"/>
        <family val="1"/>
      </rPr>
      <t xml:space="preserve">Бюджеттiк бағдарламаның  түпкілікті нәтижелері </t>
    </r>
    <r>
      <rPr>
        <sz val="12"/>
        <rFont val="Times New Roman"/>
        <family val="1"/>
      </rPr>
      <t xml:space="preserve"> Оқушылардың білім сапасын 60,2% дейін жеткізу ( өте жақсы және жақсы бағаға оқитын оқушылар)</t>
    </r>
  </si>
  <si>
    <r>
      <rPr>
        <b/>
        <sz val="12"/>
        <rFont val="Times New Roman"/>
        <family val="1"/>
      </rPr>
      <t xml:space="preserve">Бюджеттiк бағдарламаның  түпкілікті нәтижелері </t>
    </r>
    <r>
      <rPr>
        <sz val="12"/>
        <rFont val="Times New Roman"/>
        <family val="1"/>
      </rPr>
      <t xml:space="preserve">  Мектептегі білімге сапалы қызмет көрсету. Оқулықтармен және оқу-әдістемелік кешендермен қамтылған техникалық және кәсіптік білім беру ұйымдарындағы,дарынды, арнаулы мектептерінің және  мектеп интернаттардағы оқушылардың үлесі - 100%.</t>
    </r>
  </si>
  <si>
    <r>
      <rPr>
        <b/>
        <sz val="12"/>
        <rFont val="Times New Roman"/>
        <family val="1"/>
      </rPr>
      <t xml:space="preserve">Бюджеттiк бағдарламаның  түпкілікті нәтижелері  </t>
    </r>
    <r>
      <rPr>
        <sz val="12"/>
        <rFont val="Times New Roman"/>
        <family val="1"/>
      </rPr>
      <t xml:space="preserve"> «Цифрлық Қазақстан» мемлекеттік бағдарламасын іске асыру аясында 2018-2020 жылдарға арналған БҚО білім беру жүйесін цифрландырудың жол картасын орындау мақсатында кеңжолақты интернетке қосылған мектептер үлесі - 100% жеткізу, жаңа үлгідегу компьютерлермен қамтамасыз ету, "Робототехника" үйермелерінің санын арттыру, білім мекемелерінің автаматандыру жүйесіне қосу.</t>
    </r>
  </si>
  <si>
    <t>Мектепке дейінгі ұйымдарын автоматтандыру жүйесіне қосу</t>
  </si>
  <si>
    <t>Жалпы білім беретін мектептерді автоматтандыру жүйесіне қосу</t>
  </si>
  <si>
    <r>
      <t xml:space="preserve">Бюджеттiк бағдарламаның мақсаты   </t>
    </r>
    <r>
      <rPr>
        <u val="single"/>
        <sz val="12"/>
        <rFont val="Times New Roman"/>
        <family val="1"/>
      </rPr>
      <t xml:space="preserve">Оқушылардың қызығушылығын, шығармашылығын, дарындылығын дамытуды қамтамасыз ету. </t>
    </r>
  </si>
  <si>
    <r>
      <t xml:space="preserve">Бюджеттiк бағдарламаның нормативтiк құқықтық негiзi: </t>
    </r>
    <r>
      <rPr>
        <sz val="12"/>
        <rFont val="Times New Roman"/>
        <family val="1"/>
      </rPr>
      <t xml:space="preserve">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жылы  27 шілдедегі  № 319-III  Жарлығымен бекітілген Қазақстан Республикасының    Білім  туралы Заңының 62 бабының 2, 4 тармақтары, 2016-2019 жылдарға арналған Қазақстан Республикасының  білім саласын дамытудың мемлекеттік бағдарламасы </t>
    </r>
    <r>
      <rPr>
        <sz val="12"/>
        <color indexed="40"/>
        <rFont val="Times New Roman"/>
        <family val="1"/>
      </rPr>
      <t>,</t>
    </r>
    <r>
      <rPr>
        <sz val="12"/>
        <rFont val="Times New Roman"/>
        <family val="1"/>
      </rPr>
      <t xml:space="preserve"> Батыс Қазақстан облыстық мәслихатының 2018 жылғы 14 желтоқсандағы №21-2«2019-2021 жылдарға арналған облыстық бюджет туралы» шешімін іске асыру туралы"  шешімі</t>
    </r>
  </si>
  <si>
    <r>
      <rPr>
        <b/>
        <sz val="12"/>
        <rFont val="Times New Roman"/>
        <family val="1"/>
      </rPr>
      <t xml:space="preserve">Бюджеттiк бағдарламаның  түпкілікті нәтижелері </t>
    </r>
    <r>
      <rPr>
        <sz val="12"/>
        <rFont val="Times New Roman"/>
        <family val="1"/>
      </rPr>
      <t xml:space="preserve"> Даму мүмкіндігі шектеулі балалардың білімге қол жеткізу жағдайларын жақсарту. ПДПК есебінен шығарылған даму мүмкіндігі шектеулі балалардың саны - 1061 бала</t>
    </r>
  </si>
  <si>
    <t xml:space="preserve"> Облыстык бюджеттерге,республикалық маңызы бар қалалардының бюджеттеріне мектеп педагог-психологтарға лауызым айлақакылар молшеріне ұлғайту психологтардын саны</t>
  </si>
  <si>
    <r>
      <rPr>
        <b/>
        <sz val="12"/>
        <rFont val="Times New Roman"/>
        <family val="1"/>
      </rPr>
      <t xml:space="preserve">Бюджеттiк бағдарламаның  түпкілікті нәтижелері </t>
    </r>
    <r>
      <rPr>
        <sz val="12"/>
        <rFont val="Times New Roman"/>
        <family val="1"/>
      </rPr>
      <t xml:space="preserve"> Ата-анасының қамқорлығынсыз қалған және жетім балаларға арналған мекемелерде тәрбиеленетін балаларды отбасына орналастыруды арттыру және әлеуметтік жетімдікті болдырмау. Отбасылық тәрбие түрімен қамтылған балалар үй тәрбиеленушілерінің үлесі (асырап алу, қорғаншылық, патронаттық тәрбие) - 9 %</t>
    </r>
  </si>
  <si>
    <r>
      <rPr>
        <b/>
        <sz val="12"/>
        <rFont val="Times New Roman"/>
        <family val="1"/>
      </rPr>
      <t xml:space="preserve">Бюджеттiк бағдарламаның  түпкілікті нәтижелері </t>
    </r>
    <r>
      <rPr>
        <sz val="12"/>
        <rFont val="Times New Roman"/>
        <family val="1"/>
      </rPr>
      <t xml:space="preserve">  Педагогикалық кадрлардың кәсібилігін арттыру. Білім сапасын арттыру: 1-4 сыныптар -2%, 5-11 сыныптар - 2,1%</t>
    </r>
  </si>
  <si>
    <r>
      <rPr>
        <b/>
        <sz val="12"/>
        <rFont val="Times New Roman"/>
        <family val="1"/>
      </rPr>
      <t xml:space="preserve">Бюджеттiк бағдарламаның  түпкілікті нәтижелері </t>
    </r>
    <r>
      <rPr>
        <sz val="12"/>
        <rFont val="Times New Roman"/>
        <family val="1"/>
      </rPr>
      <t xml:space="preserve">  Техникалық және кәсіптік білімге тартылымды және қолжетімділікті қамтамасыз ету. Оқуын тәмамдағаннан кейін жұмысқа орналасқан және ЖОО түскен түлектердің үлесі - 84,2%</t>
    </r>
  </si>
  <si>
    <r>
      <t xml:space="preserve">Бюджеттiк бағдарламаның мақсаты   </t>
    </r>
    <r>
      <rPr>
        <sz val="12"/>
        <color indexed="8"/>
        <rFont val="Times New Roman"/>
        <family val="1"/>
      </rPr>
      <t>Қосымша білім</t>
    </r>
    <r>
      <rPr>
        <u val="single"/>
        <sz val="12"/>
        <color indexed="8"/>
        <rFont val="Times New Roman"/>
        <family val="1"/>
      </rPr>
      <t xml:space="preserve">ге сапалы қол жеткізуді қамтамасыз ету. </t>
    </r>
  </si>
  <si>
    <r>
      <rPr>
        <b/>
        <sz val="12"/>
        <rFont val="Times New Roman"/>
        <family val="1"/>
      </rPr>
      <t xml:space="preserve">Бюджеттiк бағдарламаның  түпкілікті нәтижелері </t>
    </r>
    <r>
      <rPr>
        <sz val="12"/>
        <rFont val="Times New Roman"/>
        <family val="1"/>
      </rPr>
      <t xml:space="preserve">  Мүғалімдердің санатын 48,2% жеткізу. (Педагогтерді аттестаудың жаңа форматы бойынша шебер -педагог, педагог-зертеуші, педагог-сарапшы, педагог -модераторлардың үлесін көбейту)</t>
    </r>
  </si>
  <si>
    <r>
      <rPr>
        <b/>
        <sz val="12"/>
        <rFont val="Times New Roman"/>
        <family val="1"/>
      </rPr>
      <t>Бюджеттiк бағдарламаның сипаттамасы (негiздемесi)</t>
    </r>
    <r>
      <rPr>
        <sz val="12"/>
        <rFont val="Times New Roman"/>
        <family val="1"/>
      </rPr>
      <t xml:space="preserve">   Тілдік курстар өтілінен өткен мұғалімдерге үстемақы төлеу үшін және оқу кезеңінде негізгі қызметкерді алмастырғаны үшін мұғалімдерге үстемақы төлеу. </t>
    </r>
  </si>
  <si>
    <r>
      <rPr>
        <b/>
        <sz val="12"/>
        <rFont val="Times New Roman"/>
        <family val="1"/>
      </rPr>
      <t>Бюджеттiк бағдарламаның сипаттамасы (негiздемесi)</t>
    </r>
    <r>
      <rPr>
        <sz val="12"/>
        <rFont val="Times New Roman"/>
        <family val="1"/>
      </rPr>
      <t xml:space="preserve">  Жаңартылған білім беру  мазмұны бойынша бастауыш, негізгі және жалпы орта білімнің оқу бағдарламаларын іске асыратын білім беру ұйымдарының мұғалімдеріне қосымша ақы төлеуге  және жергілікті бюджеттердің қаражаты есебінен шығындары.</t>
    </r>
  </si>
  <si>
    <r>
      <rPr>
        <b/>
        <sz val="12"/>
        <rFont val="Times New Roman"/>
        <family val="1"/>
      </rPr>
      <t>Бюджеттiк бағдарламаның сипаттамасы (негiздемесi)</t>
    </r>
    <r>
      <rPr>
        <sz val="12"/>
        <rFont val="Times New Roman"/>
        <family val="1"/>
      </rPr>
      <t xml:space="preserve">    Ұлттық біліктілік тестінен өткен және бастауыш, негізгі және жалпы орта білімнің білім беру бағдарламаларын іске асыратын мұғалімдерге педагогикалық шеберлік біліктілігі үшін қосымша ақы төлеуге.</t>
    </r>
  </si>
  <si>
    <r>
      <rPr>
        <b/>
        <sz val="12"/>
        <rFont val="Times New Roman"/>
        <family val="1"/>
      </rPr>
      <t>Бюджеттiк бағдарламаның сипаттамасы (негiздемесi)</t>
    </r>
    <r>
      <rPr>
        <sz val="12"/>
        <rFont val="Times New Roman"/>
        <family val="1"/>
      </rPr>
      <t xml:space="preserve">   Аудандық (облыстық маңызы бар қалалардың) бюджеттеріне мектептердің педагог-психологтарының лауазымдық айлықақыларының мөлшерлерін ұлғайтуға және педагогикалық шеберлік біліктілігі үшін қосымша ақы төлеу.</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</si>
  <si>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жылғы  27 шілдедегі  № 319-III Жарлығымен бекітілген Қазақстан Республикасының    Білім  туралы Заңының 62 бабы 2, 7 тармақтары</t>
    </r>
    <r>
      <rPr>
        <sz val="12"/>
        <color indexed="17"/>
        <rFont val="Times New Roman"/>
        <family val="1"/>
      </rPr>
      <t xml:space="preserve">, </t>
    </r>
    <r>
      <rPr>
        <sz val="12"/>
        <rFont val="Times New Roman"/>
        <family val="1"/>
      </rPr>
      <t xml:space="preserve"> Батыс Қазақстан облыстық мәслихатының 2018 жылғы 14 желтоқсандағы №21-2«2019-2021 жылдарға арналған облыстық бюджет туралы» шешімін іске асыру туралы"  шешімі</t>
    </r>
  </si>
  <si>
    <t xml:space="preserve">            </t>
  </si>
  <si>
    <r>
      <rPr>
        <b/>
        <sz val="12"/>
        <rFont val="Times New Roman"/>
        <family val="1"/>
      </rPr>
      <t xml:space="preserve">Бюджеттiк бағдарламаның  түпкілікті нәтижелері </t>
    </r>
    <r>
      <rPr>
        <sz val="12"/>
        <rFont val="Times New Roman"/>
        <family val="1"/>
      </rPr>
      <t xml:space="preserve">  Техникалық және кәсіптік білімге тартылымды және қолжетімділікті қамтамасыз ету.  Мемлекеттік білім беру тапсырысы бойынша оқитын студенттер контингентін арттыру - 1184 білім алушы</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</si>
  <si>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жылы  27 шілдедегі  № 319-III  Жарлығымен бекітілген Қазақстан Республикасының    Білім  туралы Заңының 62 бабының 2, 4 тармақтары,27.11.2017ж.№ 596</t>
    </r>
    <r>
      <rPr>
        <sz val="12"/>
        <color indexed="62"/>
        <rFont val="Times New Roman"/>
        <family val="1"/>
      </rPr>
      <t xml:space="preserve"> Білім және гылым Министрінің  бұйрыгы   Мектепке дейінгі тәрбие мен оқытудын,орта,техникалық және кәсіптік,орта білімнен кейінгі білім берудін,сондай-ақ кредиттік оқыту технологиясын есепке алғандағы жоғары және жоғары оқу орнынан кейінгі білім берудін жан басына шаққандағы нормативтік қаржыландыру қағидаларын бекіту туралы,</t>
    </r>
    <r>
      <rPr>
        <sz val="12"/>
        <rFont val="Times New Roman"/>
        <family val="1"/>
      </rPr>
      <t>Батыс Қазақстан облыстық мәслихатының 2018 жылғы 14 желтоқсандағы №21-2«2019-2021 жылдарға арналған облыстық бюджет туралы» шешімін іске асыру туралы"  шешімі</t>
    </r>
  </si>
  <si>
    <r>
      <t xml:space="preserve">Бюджеттiк бағдарламаның нормативтiк құқықтық негiзi: </t>
    </r>
    <r>
      <rPr>
        <sz val="12"/>
        <rFont val="Times New Roman"/>
        <family val="1"/>
      </rPr>
      <t>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жылғы  27 шілдедегі  № 319-III  Жарлығымен бекітілген Қазақстан Республикасының    Білім  туралы Заңының 62 бабы 2 тармағы, Қазақстан Республикасының 2002 жылғы 8 тамыздағы  № 345  «Қазақстан Республикасындағы баланың құқықтары туралы» Заңының 31 бабы 3 тармағы, 32 бабы 1 тармағы, Батыс Қазақстан облыстық мәслихатының 2018 жылғы 14 желтоқсандағы №21-2 «2019-2021 жылдарға арналған облыстық бюджет туралы»Батыс Қазақстан облыстық мәслихатының 2019жылғы 6 наурыздағы№23-1 шешіміне сәйкес 2018 жылға арналған облыстық бюджеті нақтыландыру.</t>
    </r>
  </si>
  <si>
    <r>
      <t xml:space="preserve">Бюджеттiк бағдарламаның нормативтiк құқықтық негiзi: </t>
    </r>
    <r>
      <rPr>
        <sz val="12"/>
        <rFont val="Times New Roman"/>
        <family val="1"/>
      </rPr>
      <t xml:space="preserve">Қазақстан Республикасы Президентінің 2008  жылғы  4 желтоқсандағы  № 95-IV Жарлығымен бекітілген  Қазақстан Республикасының  Бюджеттік кодексінің 54 бабы 1тармағы 3 тармақшасы, Қазақстан Республикасы Президентінің 2016 жылғы 1 наурыздағы № 205 Жарлығымен бекітілген Қазақстан Республикасында білім беруді және ғылымды дамытудың  2016 – 2019 жылдарға арналған мемлекеттік бағдарламасы,  Қазақстан Республикасы Президентінің 2007 жылы  27 шілдедегі  № 319-III  Жарлығымен бекітілген Қазақстан Республикасының    Білім  туралы Заңының 62 бабының 2 тармағы, 64 бабының  4  тармағы, </t>
    </r>
    <r>
      <rPr>
        <sz val="12"/>
        <rFont val="Times New Roman"/>
        <family val="1"/>
      </rPr>
      <t>Батыс Қазақстан облыстық мәслихатының 2018 жылғы 14 желтоқсандағы №21-2«2019-2021 жылдарға арналған облыстық бюджет туралы» шешімін іске асыру туралы"  шешімі</t>
    </r>
  </si>
</sst>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0"/>
    <numFmt numFmtId="197" formatCode="0.00000"/>
    <numFmt numFmtId="198" formatCode="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
    <numFmt numFmtId="206" formatCode="0.000000"/>
    <numFmt numFmtId="207" formatCode="#.##0"/>
    <numFmt numFmtId="208" formatCode="#,##0.0"/>
    <numFmt numFmtId="209" formatCode="[$-FC19]d\ mmmm\ yyyy\ &quot;г.&quot;"/>
  </numFmts>
  <fonts count="69">
    <font>
      <sz val="10"/>
      <name val="Arial"/>
      <family val="0"/>
    </font>
    <font>
      <sz val="12"/>
      <name val="Times New Roman"/>
      <family val="1"/>
    </font>
    <font>
      <b/>
      <sz val="14"/>
      <name val="Times New Roman"/>
      <family val="1"/>
    </font>
    <font>
      <sz val="10"/>
      <name val="Times New Roman"/>
      <family val="1"/>
    </font>
    <font>
      <b/>
      <sz val="12"/>
      <name val="Times New Roman"/>
      <family val="1"/>
    </font>
    <font>
      <sz val="12"/>
      <name val="Arial"/>
      <family val="2"/>
    </font>
    <font>
      <b/>
      <sz val="12"/>
      <name val="Arial"/>
      <family val="2"/>
    </font>
    <font>
      <b/>
      <u val="single"/>
      <sz val="12"/>
      <name val="Times New Roman"/>
      <family val="1"/>
    </font>
    <font>
      <b/>
      <sz val="12"/>
      <name val="Times"/>
      <family val="0"/>
    </font>
    <font>
      <sz val="12"/>
      <name val="Times"/>
      <family val="0"/>
    </font>
    <font>
      <u val="single"/>
      <sz val="12"/>
      <name val="Times New Roman"/>
      <family val="1"/>
    </font>
    <font>
      <u val="single"/>
      <sz val="12"/>
      <name val="Arial"/>
      <family val="2"/>
    </font>
    <font>
      <sz val="12"/>
      <color indexed="10"/>
      <name val="Times New Roman"/>
      <family val="1"/>
    </font>
    <font>
      <b/>
      <sz val="12"/>
      <color indexed="10"/>
      <name val="Times New Roman"/>
      <family val="1"/>
    </font>
    <font>
      <u val="single"/>
      <sz val="12"/>
      <color indexed="10"/>
      <name val="Times New Roman"/>
      <family val="1"/>
    </font>
    <font>
      <b/>
      <sz val="10"/>
      <name val="Times New Roman"/>
      <family val="1"/>
    </font>
    <font>
      <b/>
      <sz val="10"/>
      <name val="Arial"/>
      <family val="2"/>
    </font>
    <font>
      <b/>
      <i/>
      <sz val="12"/>
      <name val="Times New Roman"/>
      <family val="1"/>
    </font>
    <font>
      <i/>
      <sz val="12"/>
      <name val="Times New Roman"/>
      <family val="1"/>
    </font>
    <font>
      <sz val="12"/>
      <color indexed="40"/>
      <name val="Times New Roman"/>
      <family val="1"/>
    </font>
    <font>
      <sz val="12"/>
      <color indexed="17"/>
      <name val="Times New Roman"/>
      <family val="1"/>
    </font>
    <font>
      <sz val="12"/>
      <color indexed="62"/>
      <name val="Times New Roman"/>
      <family val="1"/>
    </font>
    <font>
      <u val="single"/>
      <sz val="12"/>
      <color indexed="8"/>
      <name val="Times New Roman"/>
      <family val="1"/>
    </font>
    <font>
      <sz val="14"/>
      <name val="Times New Roman"/>
      <family val="1"/>
    </font>
    <font>
      <sz val="14"/>
      <name val="Arial"/>
      <family val="2"/>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sz val="12"/>
      <color indexed="10"/>
      <name val="Arial"/>
      <family val="2"/>
    </font>
    <font>
      <sz val="11"/>
      <color theme="1"/>
      <name val="Calibri"/>
      <family val="2"/>
    </font>
    <font>
      <sz val="11"/>
      <color theme="0"/>
      <name val="Calibri"/>
      <family val="2"/>
    </font>
    <font>
      <sz val="12"/>
      <color rgb="FF000000"/>
      <name val="Times New Roman"/>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0"/>
      <color rgb="FFFF0000"/>
      <name val="Times New Roman"/>
      <family val="1"/>
    </font>
    <font>
      <b/>
      <sz val="12"/>
      <color theme="1"/>
      <name val="Times New Roman"/>
      <family val="1"/>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lignment horizontal="left" vertical="top"/>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3" fillId="32" borderId="0" applyNumberFormat="0" applyBorder="0" applyAlignment="0" applyProtection="0"/>
  </cellStyleXfs>
  <cellXfs count="359">
    <xf numFmtId="0" fontId="0" fillId="0" borderId="0" xfId="0" applyAlignment="1">
      <alignment/>
    </xf>
    <xf numFmtId="0" fontId="1" fillId="33" borderId="10" xfId="0" applyFont="1" applyFill="1" applyBorder="1" applyAlignment="1">
      <alignment vertical="center" wrapText="1"/>
    </xf>
    <xf numFmtId="0" fontId="1" fillId="33" borderId="10" xfId="0" applyFont="1" applyFill="1" applyBorder="1" applyAlignment="1">
      <alignment horizontal="center" wrapText="1"/>
    </xf>
    <xf numFmtId="0" fontId="1" fillId="33" borderId="0" xfId="0" applyFont="1" applyFill="1" applyBorder="1" applyAlignment="1">
      <alignment/>
    </xf>
    <xf numFmtId="0" fontId="1" fillId="33" borderId="0" xfId="0" applyFont="1" applyFill="1" applyAlignment="1">
      <alignment/>
    </xf>
    <xf numFmtId="0" fontId="3" fillId="33" borderId="0" xfId="0" applyFont="1" applyFill="1" applyAlignment="1">
      <alignment/>
    </xf>
    <xf numFmtId="0" fontId="1" fillId="33" borderId="0" xfId="0" applyFont="1" applyFill="1" applyBorder="1" applyAlignment="1">
      <alignment horizontal="center"/>
    </xf>
    <xf numFmtId="199" fontId="1" fillId="33" borderId="0" xfId="0" applyNumberFormat="1" applyFont="1" applyFill="1" applyBorder="1" applyAlignment="1">
      <alignment horizontal="center"/>
    </xf>
    <xf numFmtId="199" fontId="1" fillId="33" borderId="0"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xf>
    <xf numFmtId="199" fontId="1" fillId="33" borderId="10" xfId="0" applyNumberFormat="1" applyFont="1" applyFill="1" applyBorder="1" applyAlignment="1">
      <alignment horizontal="center"/>
    </xf>
    <xf numFmtId="199" fontId="1" fillId="33" borderId="1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4" fillId="33" borderId="0" xfId="0" applyFont="1" applyFill="1" applyBorder="1" applyAlignment="1">
      <alignment wrapText="1"/>
    </xf>
    <xf numFmtId="0" fontId="1" fillId="33" borderId="0" xfId="0" applyFont="1" applyFill="1" applyBorder="1" applyAlignment="1">
      <alignment horizontal="center" wrapText="1"/>
    </xf>
    <xf numFmtId="0" fontId="1" fillId="33" borderId="11" xfId="0" applyFont="1" applyFill="1" applyBorder="1" applyAlignment="1">
      <alignment horizontal="center"/>
    </xf>
    <xf numFmtId="0" fontId="1" fillId="33" borderId="0" xfId="0" applyFont="1" applyFill="1" applyAlignment="1">
      <alignment vertical="center"/>
    </xf>
    <xf numFmtId="0" fontId="3" fillId="33" borderId="0" xfId="0" applyFont="1" applyFill="1" applyAlignment="1">
      <alignment vertical="center"/>
    </xf>
    <xf numFmtId="1" fontId="1" fillId="33" borderId="0" xfId="0" applyNumberFormat="1" applyFont="1" applyFill="1" applyBorder="1" applyAlignment="1">
      <alignment horizontal="center" vertical="center"/>
    </xf>
    <xf numFmtId="1" fontId="1" fillId="33" borderId="10" xfId="0" applyNumberFormat="1" applyFont="1" applyFill="1" applyBorder="1" applyAlignment="1">
      <alignment horizontal="center" vertical="center"/>
    </xf>
    <xf numFmtId="199" fontId="4" fillId="33" borderId="10" xfId="0" applyNumberFormat="1" applyFont="1" applyFill="1" applyBorder="1" applyAlignment="1">
      <alignment horizontal="center" vertical="center"/>
    </xf>
    <xf numFmtId="0" fontId="3" fillId="33" borderId="10" xfId="0" applyFont="1" applyFill="1" applyBorder="1" applyAlignment="1">
      <alignment wrapText="1"/>
    </xf>
    <xf numFmtId="0" fontId="3" fillId="33" borderId="10" xfId="0" applyFont="1" applyFill="1" applyBorder="1" applyAlignment="1">
      <alignment horizontal="center"/>
    </xf>
    <xf numFmtId="0" fontId="3" fillId="33" borderId="10" xfId="0" applyFont="1" applyFill="1" applyBorder="1" applyAlignment="1">
      <alignment horizontal="center" vertical="center"/>
    </xf>
    <xf numFmtId="199" fontId="3" fillId="33" borderId="0" xfId="0" applyNumberFormat="1" applyFont="1" applyFill="1" applyAlignment="1">
      <alignment/>
    </xf>
    <xf numFmtId="0" fontId="4" fillId="33" borderId="12" xfId="0" applyFont="1" applyFill="1" applyBorder="1" applyAlignment="1">
      <alignment vertical="center" wrapText="1"/>
    </xf>
    <xf numFmtId="0" fontId="64" fillId="33" borderId="0" xfId="0" applyFont="1" applyFill="1" applyBorder="1" applyAlignment="1">
      <alignment vertical="center" wrapText="1"/>
    </xf>
    <xf numFmtId="0" fontId="65" fillId="33" borderId="0" xfId="0" applyFont="1" applyFill="1" applyBorder="1" applyAlignment="1">
      <alignment horizontal="center"/>
    </xf>
    <xf numFmtId="0" fontId="65" fillId="33" borderId="0" xfId="0" applyFont="1" applyFill="1" applyBorder="1" applyAlignment="1">
      <alignment horizontal="center" vertical="center"/>
    </xf>
    <xf numFmtId="199" fontId="65" fillId="33" borderId="0" xfId="0" applyNumberFormat="1" applyFont="1" applyFill="1" applyBorder="1" applyAlignment="1">
      <alignment horizontal="center" vertical="center"/>
    </xf>
    <xf numFmtId="0" fontId="65" fillId="33" borderId="13" xfId="0" applyFont="1" applyFill="1" applyBorder="1" applyAlignment="1">
      <alignment horizontal="center" vertical="center" wrapText="1"/>
    </xf>
    <xf numFmtId="0" fontId="65" fillId="33" borderId="10" xfId="0" applyFont="1" applyFill="1" applyBorder="1" applyAlignment="1">
      <alignment horizontal="center"/>
    </xf>
    <xf numFmtId="0" fontId="65" fillId="33" borderId="10" xfId="0" applyFont="1" applyFill="1" applyBorder="1" applyAlignment="1">
      <alignment horizontal="center" vertical="center"/>
    </xf>
    <xf numFmtId="0" fontId="65" fillId="33" borderId="10" xfId="0" applyFont="1" applyFill="1" applyBorder="1" applyAlignment="1">
      <alignment vertical="center" wrapText="1"/>
    </xf>
    <xf numFmtId="0" fontId="64" fillId="33" borderId="12" xfId="0" applyFont="1" applyFill="1" applyBorder="1" applyAlignment="1">
      <alignment vertical="center" wrapText="1"/>
    </xf>
    <xf numFmtId="199" fontId="65" fillId="33" borderId="10" xfId="0" applyNumberFormat="1" applyFont="1" applyFill="1" applyBorder="1" applyAlignment="1">
      <alignment horizontal="center" vertical="center"/>
    </xf>
    <xf numFmtId="199" fontId="65" fillId="33" borderId="10" xfId="0" applyNumberFormat="1" applyFont="1" applyFill="1" applyBorder="1" applyAlignment="1">
      <alignment horizontal="center" vertical="center" wrapText="1"/>
    </xf>
    <xf numFmtId="1" fontId="65" fillId="33" borderId="10" xfId="0" applyNumberFormat="1" applyFont="1" applyFill="1" applyBorder="1" applyAlignment="1">
      <alignment horizontal="center" vertical="center"/>
    </xf>
    <xf numFmtId="199" fontId="4" fillId="33" borderId="0" xfId="0" applyNumberFormat="1" applyFont="1" applyFill="1" applyBorder="1" applyAlignment="1">
      <alignment horizontal="center" vertical="center"/>
    </xf>
    <xf numFmtId="0" fontId="3" fillId="33" borderId="0" xfId="0" applyFont="1" applyFill="1" applyBorder="1" applyAlignment="1">
      <alignment/>
    </xf>
    <xf numFmtId="2" fontId="1" fillId="33" borderId="0" xfId="0" applyNumberFormat="1" applyFont="1" applyFill="1" applyBorder="1" applyAlignment="1">
      <alignment horizontal="center"/>
    </xf>
    <xf numFmtId="0" fontId="1" fillId="33" borderId="12" xfId="0" applyFont="1" applyFill="1" applyBorder="1" applyAlignment="1">
      <alignment horizontal="left" vertical="center" wrapText="1"/>
    </xf>
    <xf numFmtId="0" fontId="4" fillId="33" borderId="10" xfId="0" applyFont="1" applyFill="1" applyBorder="1" applyAlignment="1">
      <alignment horizontal="center"/>
    </xf>
    <xf numFmtId="199" fontId="4" fillId="33" borderId="10" xfId="0" applyNumberFormat="1" applyFont="1" applyFill="1" applyBorder="1" applyAlignment="1">
      <alignment horizontal="center"/>
    </xf>
    <xf numFmtId="0" fontId="1" fillId="33" borderId="10" xfId="0" applyFont="1" applyFill="1" applyBorder="1" applyAlignment="1">
      <alignment horizontal="left" wrapText="1"/>
    </xf>
    <xf numFmtId="0" fontId="4" fillId="33" borderId="0" xfId="0" applyFont="1" applyFill="1" applyBorder="1" applyAlignment="1">
      <alignment horizontal="center" vertical="center"/>
    </xf>
    <xf numFmtId="0" fontId="1" fillId="33" borderId="0" xfId="0" applyFont="1" applyFill="1" applyBorder="1" applyAlignment="1">
      <alignment vertical="center"/>
    </xf>
    <xf numFmtId="0" fontId="1" fillId="33" borderId="12" xfId="0" applyFont="1" applyFill="1" applyBorder="1" applyAlignment="1">
      <alignment horizontal="center" wrapText="1"/>
    </xf>
    <xf numFmtId="0" fontId="1" fillId="33" borderId="12" xfId="0" applyFont="1" applyFill="1" applyBorder="1" applyAlignment="1">
      <alignment vertical="center" wrapText="1"/>
    </xf>
    <xf numFmtId="0" fontId="5" fillId="33" borderId="13" xfId="0" applyFont="1" applyFill="1" applyBorder="1" applyAlignment="1">
      <alignment vertical="center" wrapText="1"/>
    </xf>
    <xf numFmtId="0" fontId="1" fillId="33" borderId="14" xfId="0" applyFont="1" applyFill="1" applyBorder="1" applyAlignment="1">
      <alignment vertical="top" wrapText="1"/>
    </xf>
    <xf numFmtId="0" fontId="1" fillId="33" borderId="10" xfId="0" applyFont="1" applyFill="1" applyBorder="1" applyAlignment="1">
      <alignment wrapText="1"/>
    </xf>
    <xf numFmtId="0" fontId="0" fillId="33" borderId="0" xfId="0" applyFont="1" applyFill="1" applyBorder="1" applyAlignment="1">
      <alignment wrapText="1"/>
    </xf>
    <xf numFmtId="0" fontId="4" fillId="33" borderId="11" xfId="0" applyFont="1" applyFill="1" applyBorder="1" applyAlignment="1">
      <alignment vertical="center" wrapText="1"/>
    </xf>
    <xf numFmtId="0" fontId="65"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1" fillId="33" borderId="10" xfId="0" applyFont="1" applyFill="1" applyBorder="1" applyAlignment="1">
      <alignment horizontal="center" vertical="center" wrapText="1"/>
    </xf>
    <xf numFmtId="199" fontId="1" fillId="33" borderId="10" xfId="0" applyNumberFormat="1" applyFont="1" applyFill="1" applyBorder="1" applyAlignment="1">
      <alignment horizontal="center" vertical="center" wrapText="1"/>
    </xf>
    <xf numFmtId="0" fontId="1" fillId="33" borderId="15" xfId="0" applyFont="1" applyFill="1" applyBorder="1" applyAlignment="1">
      <alignment horizontal="left" vertical="center" wrapText="1"/>
    </xf>
    <xf numFmtId="0" fontId="1" fillId="33" borderId="14"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4" fillId="33" borderId="0" xfId="0" applyFont="1" applyFill="1" applyBorder="1" applyAlignment="1">
      <alignment horizontal="center" wrapText="1"/>
    </xf>
    <xf numFmtId="0" fontId="5" fillId="33" borderId="0" xfId="0" applyFont="1" applyFill="1" applyAlignment="1">
      <alignment horizontal="center" wrapText="1"/>
    </xf>
    <xf numFmtId="0" fontId="1" fillId="33" borderId="0" xfId="0" applyFont="1" applyFill="1" applyBorder="1" applyAlignment="1">
      <alignment vertical="center" wrapText="1"/>
    </xf>
    <xf numFmtId="0" fontId="65" fillId="33" borderId="0" xfId="0" applyFont="1" applyFill="1" applyBorder="1" applyAlignment="1">
      <alignment vertical="center" wrapText="1"/>
    </xf>
    <xf numFmtId="0" fontId="1" fillId="33" borderId="13"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4" fillId="33" borderId="0" xfId="0" applyFont="1" applyFill="1" applyBorder="1" applyAlignment="1">
      <alignment vertical="center"/>
    </xf>
    <xf numFmtId="0" fontId="4" fillId="33" borderId="0" xfId="0" applyFont="1" applyFill="1" applyBorder="1" applyAlignment="1">
      <alignment vertical="center" wrapText="1"/>
    </xf>
    <xf numFmtId="199"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0" xfId="0" applyFont="1" applyFill="1" applyAlignment="1">
      <alignment/>
    </xf>
    <xf numFmtId="0" fontId="15" fillId="33" borderId="0" xfId="0" applyFont="1" applyFill="1" applyAlignment="1">
      <alignment/>
    </xf>
    <xf numFmtId="0" fontId="4" fillId="33" borderId="10" xfId="0" applyFont="1" applyFill="1" applyBorder="1" applyAlignment="1">
      <alignment horizontal="center" vertical="center"/>
    </xf>
    <xf numFmtId="0" fontId="4" fillId="33" borderId="14" xfId="0" applyFont="1" applyFill="1" applyBorder="1" applyAlignment="1">
      <alignment horizontal="center"/>
    </xf>
    <xf numFmtId="0" fontId="1" fillId="33" borderId="10" xfId="0" applyFont="1" applyFill="1" applyBorder="1" applyAlignment="1">
      <alignment horizontal="center" vertical="center" wrapText="1"/>
    </xf>
    <xf numFmtId="0" fontId="4" fillId="33" borderId="0" xfId="0" applyFont="1" applyFill="1" applyBorder="1" applyAlignment="1">
      <alignment horizontal="center" wrapText="1"/>
    </xf>
    <xf numFmtId="0" fontId="1" fillId="33" borderId="15" xfId="0" applyFont="1" applyFill="1" applyBorder="1" applyAlignment="1">
      <alignment horizontal="left" vertical="center" wrapText="1"/>
    </xf>
    <xf numFmtId="0" fontId="1" fillId="33" borderId="0" xfId="0" applyFont="1" applyFill="1" applyBorder="1" applyAlignment="1">
      <alignment vertical="center" wrapText="1"/>
    </xf>
    <xf numFmtId="0" fontId="1" fillId="33" borderId="0" xfId="0" applyFont="1" applyFill="1" applyBorder="1" applyAlignment="1">
      <alignment horizontal="center" vertical="center" wrapText="1"/>
    </xf>
    <xf numFmtId="0" fontId="5" fillId="33" borderId="0" xfId="0" applyFont="1" applyFill="1" applyAlignment="1">
      <alignment horizontal="center" wrapText="1"/>
    </xf>
    <xf numFmtId="0" fontId="4" fillId="33" borderId="0" xfId="0" applyFont="1" applyFill="1" applyBorder="1" applyAlignment="1">
      <alignment vertical="center" wrapText="1"/>
    </xf>
    <xf numFmtId="0" fontId="1" fillId="33" borderId="13" xfId="0" applyFont="1" applyFill="1" applyBorder="1" applyAlignment="1">
      <alignment horizontal="left" vertical="center" wrapText="1"/>
    </xf>
    <xf numFmtId="0" fontId="1" fillId="33" borderId="0" xfId="0" applyFont="1" applyFill="1" applyBorder="1" applyAlignment="1">
      <alignment horizontal="center" vertical="top" wrapText="1"/>
    </xf>
    <xf numFmtId="0" fontId="1" fillId="33" borderId="0" xfId="0" applyFont="1" applyFill="1" applyBorder="1" applyAlignment="1">
      <alignment horizontal="left" wrapText="1"/>
    </xf>
    <xf numFmtId="0" fontId="5" fillId="33" borderId="0" xfId="0" applyFont="1" applyFill="1" applyAlignment="1">
      <alignment horizontal="left" vertical="center" wrapText="1"/>
    </xf>
    <xf numFmtId="0" fontId="1" fillId="33" borderId="10" xfId="0" applyFont="1" applyFill="1" applyBorder="1" applyAlignment="1">
      <alignment horizontal="center" vertical="center" wrapText="1"/>
    </xf>
    <xf numFmtId="0" fontId="1" fillId="33" borderId="0" xfId="0" applyFont="1" applyFill="1" applyBorder="1" applyAlignment="1">
      <alignment vertical="center" wrapText="1"/>
    </xf>
    <xf numFmtId="0" fontId="1" fillId="33" borderId="0" xfId="0" applyFont="1" applyFill="1" applyBorder="1" applyAlignment="1">
      <alignment horizontal="center" vertical="center" wrapText="1"/>
    </xf>
    <xf numFmtId="0" fontId="4" fillId="33" borderId="0" xfId="0" applyFont="1" applyFill="1" applyBorder="1" applyAlignment="1">
      <alignment vertical="center" wrapText="1"/>
    </xf>
    <xf numFmtId="0" fontId="1" fillId="33" borderId="10" xfId="0" applyFont="1" applyFill="1" applyBorder="1" applyAlignment="1">
      <alignment horizontal="center" vertical="center" wrapText="1"/>
    </xf>
    <xf numFmtId="0" fontId="1" fillId="33" borderId="12" xfId="0" applyFont="1" applyFill="1" applyBorder="1" applyAlignment="1">
      <alignment horizontal="left" wrapText="1"/>
    </xf>
    <xf numFmtId="0" fontId="4"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0" xfId="0" applyFont="1" applyFill="1" applyBorder="1" applyAlignment="1">
      <alignment vertical="center" wrapText="1"/>
    </xf>
    <xf numFmtId="0" fontId="1" fillId="33" borderId="15" xfId="0" applyFont="1" applyFill="1" applyBorder="1" applyAlignment="1">
      <alignment horizontal="left" vertical="center" wrapText="1"/>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199" fontId="1" fillId="33" borderId="10" xfId="0" applyNumberFormat="1" applyFont="1" applyFill="1" applyBorder="1" applyAlignment="1">
      <alignment horizontal="center" vertical="center" wrapText="1"/>
    </xf>
    <xf numFmtId="0" fontId="4" fillId="33" borderId="0" xfId="0" applyFont="1" applyFill="1" applyBorder="1" applyAlignment="1">
      <alignment vertical="center" wrapText="1"/>
    </xf>
    <xf numFmtId="0" fontId="1" fillId="0" borderId="10" xfId="0" applyFont="1" applyFill="1" applyBorder="1" applyAlignment="1">
      <alignment vertical="center" wrapText="1"/>
    </xf>
    <xf numFmtId="0" fontId="1" fillId="33" borderId="10" xfId="0" applyFont="1" applyFill="1" applyBorder="1" applyAlignment="1">
      <alignment horizontal="center" vertical="center" wrapText="1"/>
    </xf>
    <xf numFmtId="0" fontId="1" fillId="33" borderId="0" xfId="0" applyFont="1" applyFill="1" applyBorder="1" applyAlignment="1">
      <alignment vertical="center" wrapText="1"/>
    </xf>
    <xf numFmtId="199" fontId="1" fillId="33" borderId="1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4" fillId="33" borderId="0" xfId="0" applyFont="1" applyFill="1" applyBorder="1" applyAlignment="1">
      <alignment vertical="center" wrapText="1"/>
    </xf>
    <xf numFmtId="0" fontId="3" fillId="33" borderId="10" xfId="0" applyFont="1" applyFill="1" applyBorder="1" applyAlignment="1">
      <alignment/>
    </xf>
    <xf numFmtId="0" fontId="66" fillId="33" borderId="0" xfId="0" applyFont="1" applyFill="1" applyAlignment="1">
      <alignment/>
    </xf>
    <xf numFmtId="0" fontId="1" fillId="34" borderId="0" xfId="0" applyFont="1" applyFill="1" applyAlignment="1">
      <alignment/>
    </xf>
    <xf numFmtId="199" fontId="65" fillId="33" borderId="0" xfId="0" applyNumberFormat="1" applyFont="1" applyFill="1" applyBorder="1" applyAlignment="1">
      <alignment horizontal="center"/>
    </xf>
    <xf numFmtId="0" fontId="65" fillId="33" borderId="0" xfId="0" applyFont="1" applyFill="1" applyAlignment="1">
      <alignment/>
    </xf>
    <xf numFmtId="0" fontId="1" fillId="0" borderId="0" xfId="0" applyFont="1" applyFill="1" applyBorder="1" applyAlignment="1">
      <alignment vertical="center" wrapText="1"/>
    </xf>
    <xf numFmtId="0" fontId="3" fillId="0" borderId="0" xfId="0" applyFont="1" applyFill="1" applyBorder="1" applyAlignment="1">
      <alignment horizontal="center"/>
    </xf>
    <xf numFmtId="0" fontId="1" fillId="0" borderId="13"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33" borderId="10" xfId="0" applyFont="1" applyFill="1" applyBorder="1" applyAlignment="1">
      <alignment horizontal="center" vertical="center" wrapText="1"/>
    </xf>
    <xf numFmtId="199" fontId="1" fillId="33" borderId="1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4" fillId="33" borderId="0" xfId="0" applyFont="1" applyFill="1" applyBorder="1" applyAlignment="1">
      <alignment vertical="center" wrapText="1"/>
    </xf>
    <xf numFmtId="0" fontId="1" fillId="0" borderId="10" xfId="0" applyFont="1" applyFill="1" applyBorder="1" applyAlignment="1">
      <alignment horizontal="center"/>
    </xf>
    <xf numFmtId="199"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wrapText="1"/>
    </xf>
    <xf numFmtId="199" fontId="1" fillId="0" borderId="10" xfId="0" applyNumberFormat="1" applyFont="1" applyFill="1" applyBorder="1" applyAlignment="1">
      <alignment horizontal="center" vertical="center"/>
    </xf>
    <xf numFmtId="199" fontId="4" fillId="0" borderId="10" xfId="0" applyNumberFormat="1" applyFont="1" applyFill="1" applyBorder="1" applyAlignment="1">
      <alignment horizontal="center"/>
    </xf>
    <xf numFmtId="0" fontId="4" fillId="0" borderId="0" xfId="0" applyFont="1" applyFill="1" applyBorder="1" applyAlignment="1">
      <alignment vertical="center" wrapText="1"/>
    </xf>
    <xf numFmtId="199" fontId="1" fillId="0" borderId="0" xfId="0" applyNumberFormat="1" applyFont="1" applyFill="1" applyBorder="1" applyAlignment="1">
      <alignment horizontal="center" vertical="center"/>
    </xf>
    <xf numFmtId="199"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0" xfId="0" applyFont="1" applyFill="1" applyBorder="1" applyAlignment="1">
      <alignment horizontal="center"/>
    </xf>
    <xf numFmtId="199" fontId="4" fillId="0" borderId="10" xfId="0" applyNumberFormat="1" applyFont="1" applyFill="1" applyBorder="1" applyAlignment="1">
      <alignment horizontal="center" vertical="center"/>
    </xf>
    <xf numFmtId="0" fontId="1" fillId="0" borderId="10" xfId="0" applyFont="1" applyFill="1" applyBorder="1" applyAlignment="1">
      <alignment horizontal="left" vertical="center"/>
    </xf>
    <xf numFmtId="0" fontId="1" fillId="0" borderId="0" xfId="0" applyFont="1" applyFill="1" applyBorder="1" applyAlignment="1">
      <alignment horizontal="left" wrapText="1"/>
    </xf>
    <xf numFmtId="0" fontId="1" fillId="0" borderId="0" xfId="0" applyFont="1" applyFill="1" applyBorder="1" applyAlignment="1">
      <alignment horizontal="left" vertical="center"/>
    </xf>
    <xf numFmtId="0" fontId="1" fillId="0" borderId="0" xfId="0" applyFont="1" applyFill="1" applyBorder="1" applyAlignment="1">
      <alignment horizontal="left"/>
    </xf>
    <xf numFmtId="199" fontId="1" fillId="0" borderId="10" xfId="0" applyNumberFormat="1" applyFont="1" applyFill="1" applyBorder="1" applyAlignment="1">
      <alignment horizontal="left" vertical="center"/>
    </xf>
    <xf numFmtId="0" fontId="1" fillId="33" borderId="0" xfId="0" applyFont="1" applyFill="1" applyBorder="1" applyAlignment="1">
      <alignment vertical="center" wrapText="1"/>
    </xf>
    <xf numFmtId="0" fontId="1" fillId="33" borderId="10" xfId="0" applyFont="1" applyFill="1" applyBorder="1" applyAlignment="1">
      <alignment horizontal="left" vertical="center" wrapText="1"/>
    </xf>
    <xf numFmtId="0" fontId="4" fillId="33" borderId="0" xfId="0" applyFont="1" applyFill="1" applyBorder="1" applyAlignment="1">
      <alignment vertical="center" wrapText="1"/>
    </xf>
    <xf numFmtId="0" fontId="1" fillId="33" borderId="10" xfId="0" applyFont="1" applyFill="1" applyBorder="1" applyAlignment="1">
      <alignment horizontal="left" vertical="center" wrapText="1" shrinkToFit="1"/>
    </xf>
    <xf numFmtId="0" fontId="1" fillId="35" borderId="0" xfId="0" applyFont="1" applyFill="1" applyBorder="1" applyAlignment="1">
      <alignment vertical="center" wrapText="1"/>
    </xf>
    <xf numFmtId="0" fontId="1" fillId="35" borderId="0" xfId="0" applyFont="1" applyFill="1" applyBorder="1" applyAlignment="1">
      <alignment horizontal="center"/>
    </xf>
    <xf numFmtId="0" fontId="1" fillId="35" borderId="0" xfId="0" applyFont="1" applyFill="1" applyBorder="1" applyAlignment="1">
      <alignment horizontal="center" vertical="center"/>
    </xf>
    <xf numFmtId="0" fontId="1" fillId="35" borderId="0" xfId="0" applyFont="1" applyFill="1" applyBorder="1" applyAlignment="1">
      <alignment horizontal="center" vertical="center" wrapText="1"/>
    </xf>
    <xf numFmtId="0" fontId="1" fillId="10" borderId="0" xfId="0" applyFont="1" applyFill="1" applyBorder="1" applyAlignment="1">
      <alignment vertical="center" wrapText="1"/>
    </xf>
    <xf numFmtId="0" fontId="1" fillId="10" borderId="0" xfId="0" applyFont="1" applyFill="1" applyBorder="1" applyAlignment="1">
      <alignment horizontal="center"/>
    </xf>
    <xf numFmtId="0" fontId="1" fillId="10" borderId="0" xfId="0" applyFont="1" applyFill="1" applyBorder="1" applyAlignment="1">
      <alignment horizontal="center" vertical="center"/>
    </xf>
    <xf numFmtId="0" fontId="3" fillId="10" borderId="0" xfId="0" applyFont="1" applyFill="1" applyAlignment="1">
      <alignment/>
    </xf>
    <xf numFmtId="0" fontId="3" fillId="9" borderId="0" xfId="0" applyFont="1" applyFill="1" applyAlignment="1">
      <alignment/>
    </xf>
    <xf numFmtId="0" fontId="1" fillId="33" borderId="10" xfId="0" applyFont="1" applyFill="1" applyBorder="1" applyAlignment="1">
      <alignment horizontal="center" vertical="center" wrapText="1"/>
    </xf>
    <xf numFmtId="0" fontId="1" fillId="33" borderId="13"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1" fillId="33" borderId="0" xfId="0" applyFont="1" applyFill="1" applyBorder="1" applyAlignment="1">
      <alignment vertical="center" wrapText="1"/>
    </xf>
    <xf numFmtId="0" fontId="1" fillId="33" borderId="0" xfId="0" applyFont="1" applyFill="1" applyBorder="1" applyAlignment="1">
      <alignment horizontal="center" vertical="center" wrapText="1"/>
    </xf>
    <xf numFmtId="0" fontId="4" fillId="33" borderId="0" xfId="0" applyFont="1" applyFill="1" applyBorder="1" applyAlignment="1">
      <alignment vertical="center" wrapText="1"/>
    </xf>
    <xf numFmtId="199" fontId="1" fillId="33" borderId="10" xfId="0" applyNumberFormat="1" applyFont="1" applyFill="1" applyBorder="1" applyAlignment="1">
      <alignment horizontal="center" vertical="center" wrapText="1"/>
    </xf>
    <xf numFmtId="0" fontId="3" fillId="0" borderId="0" xfId="0" applyFont="1" applyFill="1" applyAlignment="1">
      <alignment/>
    </xf>
    <xf numFmtId="0" fontId="5" fillId="33" borderId="0" xfId="0" applyFont="1" applyFill="1" applyAlignment="1">
      <alignment horizontal="left" vertical="center" wrapText="1"/>
    </xf>
    <xf numFmtId="0" fontId="1" fillId="33" borderId="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1" fillId="33" borderId="0" xfId="0" applyFont="1" applyFill="1" applyBorder="1" applyAlignment="1">
      <alignment vertical="center" wrapText="1"/>
    </xf>
    <xf numFmtId="0" fontId="1" fillId="33" borderId="0" xfId="0" applyFont="1" applyFill="1" applyBorder="1" applyAlignment="1">
      <alignment horizontal="center" vertical="center" wrapText="1"/>
    </xf>
    <xf numFmtId="0" fontId="4" fillId="33" borderId="0" xfId="0" applyFont="1" applyFill="1" applyBorder="1" applyAlignment="1">
      <alignment vertical="center" wrapText="1"/>
    </xf>
    <xf numFmtId="199" fontId="1"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 fillId="33" borderId="0" xfId="0" applyFont="1" applyFill="1" applyAlignment="1">
      <alignment vertical="center"/>
    </xf>
    <xf numFmtId="0" fontId="1" fillId="33" borderId="0" xfId="0" applyFont="1" applyFill="1" applyBorder="1" applyAlignment="1">
      <alignment vertical="center" wrapText="1"/>
    </xf>
    <xf numFmtId="0" fontId="1" fillId="33" borderId="1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4" fillId="33" borderId="0" xfId="0" applyFont="1" applyFill="1" applyBorder="1" applyAlignment="1">
      <alignment vertical="center" wrapText="1"/>
    </xf>
    <xf numFmtId="199" fontId="1" fillId="33" borderId="10" xfId="0" applyNumberFormat="1" applyFont="1" applyFill="1" applyBorder="1" applyAlignment="1">
      <alignment horizontal="center" vertical="center" wrapText="1"/>
    </xf>
    <xf numFmtId="0" fontId="2" fillId="34" borderId="0" xfId="0" applyFont="1" applyFill="1" applyAlignment="1">
      <alignment/>
    </xf>
    <xf numFmtId="0" fontId="3" fillId="34" borderId="0" xfId="0" applyFont="1" applyFill="1" applyAlignment="1">
      <alignment/>
    </xf>
    <xf numFmtId="0" fontId="3" fillId="33" borderId="0" xfId="0" applyFont="1" applyFill="1" applyAlignment="1">
      <alignment horizontal="center" vertical="top"/>
    </xf>
    <xf numFmtId="0" fontId="23" fillId="33" borderId="0" xfId="0" applyFont="1" applyFill="1" applyAlignment="1">
      <alignment/>
    </xf>
    <xf numFmtId="0" fontId="23" fillId="33" borderId="0" xfId="0" applyFont="1" applyFill="1" applyAlignment="1">
      <alignment horizontal="left"/>
    </xf>
    <xf numFmtId="0" fontId="2" fillId="33" borderId="0" xfId="0" applyFont="1" applyFill="1" applyBorder="1" applyAlignment="1">
      <alignment wrapText="1"/>
    </xf>
    <xf numFmtId="0" fontId="23" fillId="34" borderId="0" xfId="0" applyFont="1" applyFill="1" applyAlignment="1">
      <alignment/>
    </xf>
    <xf numFmtId="0" fontId="23" fillId="33" borderId="0" xfId="0" applyFont="1" applyFill="1" applyAlignment="1">
      <alignment horizontal="center" vertical="top"/>
    </xf>
    <xf numFmtId="0" fontId="3" fillId="33" borderId="0" xfId="0" applyFont="1" applyFill="1" applyBorder="1" applyAlignment="1">
      <alignment horizontal="center"/>
    </xf>
    <xf numFmtId="0" fontId="1" fillId="33" borderId="0" xfId="0" applyFont="1" applyFill="1" applyBorder="1" applyAlignment="1">
      <alignment horizontal="left" vertical="center"/>
    </xf>
    <xf numFmtId="0" fontId="1" fillId="33" borderId="0" xfId="0" applyFont="1" applyFill="1" applyBorder="1" applyAlignment="1">
      <alignment horizontal="left"/>
    </xf>
    <xf numFmtId="0" fontId="1" fillId="33" borderId="10" xfId="0" applyFont="1" applyFill="1" applyBorder="1" applyAlignment="1">
      <alignment horizontal="left" vertical="center"/>
    </xf>
    <xf numFmtId="199" fontId="1" fillId="33" borderId="10" xfId="0" applyNumberFormat="1" applyFont="1" applyFill="1" applyBorder="1" applyAlignment="1">
      <alignment horizontal="left" vertical="center"/>
    </xf>
    <xf numFmtId="0" fontId="1" fillId="34" borderId="0" xfId="0" applyFont="1" applyFill="1" applyBorder="1" applyAlignment="1">
      <alignment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horizontal="center" wrapText="1"/>
    </xf>
    <xf numFmtId="0" fontId="4" fillId="33" borderId="12" xfId="0" applyFont="1" applyFill="1" applyBorder="1" applyAlignment="1">
      <alignment horizontal="center" wrapText="1"/>
    </xf>
    <xf numFmtId="0" fontId="4" fillId="34" borderId="0" xfId="0" applyFont="1" applyFill="1" applyAlignment="1">
      <alignment vertical="center"/>
    </xf>
    <xf numFmtId="0" fontId="15" fillId="33" borderId="0" xfId="0" applyFont="1" applyFill="1" applyAlignment="1">
      <alignment vertical="center"/>
    </xf>
    <xf numFmtId="0" fontId="15" fillId="34" borderId="0" xfId="0" applyFont="1" applyFill="1" applyAlignment="1">
      <alignment vertical="center"/>
    </xf>
    <xf numFmtId="0" fontId="4" fillId="33" borderId="0" xfId="0" applyFont="1" applyFill="1" applyAlignment="1">
      <alignment vertical="center" wrapText="1"/>
    </xf>
    <xf numFmtId="0" fontId="1" fillId="33" borderId="16" xfId="0" applyFont="1" applyFill="1" applyBorder="1" applyAlignment="1">
      <alignment horizontal="left" wrapText="1"/>
    </xf>
    <xf numFmtId="0" fontId="4" fillId="33" borderId="13" xfId="0" applyFont="1" applyFill="1" applyBorder="1" applyAlignment="1">
      <alignment horizontal="center"/>
    </xf>
    <xf numFmtId="0" fontId="1" fillId="33" borderId="13" xfId="0" applyFont="1" applyFill="1" applyBorder="1" applyAlignment="1">
      <alignment horizontal="center" vertical="center"/>
    </xf>
    <xf numFmtId="199" fontId="1" fillId="33" borderId="13" xfId="0" applyNumberFormat="1" applyFont="1" applyFill="1" applyBorder="1" applyAlignment="1">
      <alignment horizontal="center" vertical="center"/>
    </xf>
    <xf numFmtId="0" fontId="23" fillId="34" borderId="0" xfId="0" applyFont="1" applyFill="1" applyAlignment="1">
      <alignment vertical="center"/>
    </xf>
    <xf numFmtId="0" fontId="4"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0" xfId="0" applyFont="1" applyFill="1" applyBorder="1" applyAlignment="1">
      <alignment vertical="center" wrapText="1"/>
    </xf>
    <xf numFmtId="0" fontId="3" fillId="33" borderId="0" xfId="0" applyFont="1" applyFill="1" applyAlignment="1">
      <alignment horizontal="center"/>
    </xf>
    <xf numFmtId="0" fontId="4" fillId="33" borderId="10" xfId="0" applyFont="1" applyFill="1" applyBorder="1" applyAlignment="1">
      <alignment vertical="center" wrapText="1"/>
    </xf>
    <xf numFmtId="0" fontId="1" fillId="33" borderId="13" xfId="0" applyFont="1" applyFill="1" applyBorder="1" applyAlignment="1">
      <alignment horizontal="left"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65" fillId="33" borderId="0" xfId="0" applyFont="1" applyFill="1" applyBorder="1" applyAlignment="1">
      <alignment vertical="center" wrapText="1"/>
    </xf>
    <xf numFmtId="0" fontId="1" fillId="33" borderId="0" xfId="0" applyFont="1" applyFill="1" applyBorder="1" applyAlignment="1">
      <alignment horizontal="center" vertical="center" wrapText="1"/>
    </xf>
    <xf numFmtId="0" fontId="4" fillId="33" borderId="0" xfId="0" applyFont="1" applyFill="1" applyBorder="1" applyAlignment="1">
      <alignment vertical="center" wrapText="1"/>
    </xf>
    <xf numFmtId="199" fontId="1" fillId="33" borderId="10" xfId="0" applyNumberFormat="1" applyFont="1" applyFill="1" applyBorder="1" applyAlignment="1">
      <alignment horizontal="center" vertical="center" wrapText="1"/>
    </xf>
    <xf numFmtId="0" fontId="1" fillId="33" borderId="0" xfId="0" applyFont="1" applyFill="1" applyAlignment="1">
      <alignment horizontal="center"/>
    </xf>
    <xf numFmtId="199" fontId="1" fillId="33" borderId="0" xfId="0" applyNumberFormat="1" applyFont="1" applyFill="1" applyAlignment="1">
      <alignment/>
    </xf>
    <xf numFmtId="0" fontId="1" fillId="33" borderId="13" xfId="0" applyFont="1" applyFill="1" applyBorder="1" applyAlignment="1">
      <alignment vertical="top" wrapText="1"/>
    </xf>
    <xf numFmtId="0" fontId="1" fillId="33" borderId="10" xfId="0" applyFont="1" applyFill="1" applyBorder="1" applyAlignment="1">
      <alignment vertical="top" wrapText="1"/>
    </xf>
    <xf numFmtId="0" fontId="1" fillId="33" borderId="10" xfId="0" applyFont="1" applyFill="1" applyBorder="1" applyAlignment="1">
      <alignment horizontal="left"/>
    </xf>
    <xf numFmtId="0" fontId="2" fillId="33" borderId="0" xfId="0" applyFont="1" applyFill="1" applyAlignment="1">
      <alignment vertical="center"/>
    </xf>
    <xf numFmtId="0" fontId="1" fillId="33" borderId="12" xfId="0" applyFont="1" applyFill="1" applyBorder="1" applyAlignment="1">
      <alignment horizontal="left" vertical="top" wrapText="1"/>
    </xf>
    <xf numFmtId="0" fontId="1" fillId="33" borderId="10" xfId="0" applyFont="1" applyFill="1" applyBorder="1" applyAlignment="1">
      <alignment horizontal="center" vertical="top"/>
    </xf>
    <xf numFmtId="199" fontId="1" fillId="33" borderId="10" xfId="0" applyNumberFormat="1" applyFont="1" applyFill="1" applyBorder="1" applyAlignment="1">
      <alignment horizontal="center" vertical="top"/>
    </xf>
    <xf numFmtId="0" fontId="23" fillId="33" borderId="0" xfId="0" applyFont="1" applyFill="1" applyBorder="1" applyAlignment="1">
      <alignment horizontal="center" vertical="center"/>
    </xf>
    <xf numFmtId="0" fontId="23" fillId="33" borderId="0" xfId="0" applyFont="1" applyFill="1" applyBorder="1" applyAlignment="1">
      <alignment horizontal="center" vertical="center" wrapText="1"/>
    </xf>
    <xf numFmtId="0" fontId="23" fillId="33" borderId="0" xfId="0" applyFont="1" applyFill="1" applyBorder="1" applyAlignment="1">
      <alignment vertical="center" wrapText="1"/>
    </xf>
    <xf numFmtId="0" fontId="23" fillId="33" borderId="0" xfId="0" applyFont="1" applyFill="1" applyAlignment="1">
      <alignment vertical="center"/>
    </xf>
    <xf numFmtId="0" fontId="24" fillId="0" borderId="0" xfId="0" applyFont="1" applyAlignment="1">
      <alignment vertical="center"/>
    </xf>
    <xf numFmtId="0" fontId="23" fillId="33" borderId="0" xfId="0" applyFont="1" applyFill="1" applyBorder="1" applyAlignment="1">
      <alignment vertical="center"/>
    </xf>
    <xf numFmtId="0" fontId="1" fillId="33" borderId="10" xfId="0" applyNumberFormat="1" applyFont="1" applyFill="1" applyBorder="1" applyAlignment="1">
      <alignment horizontal="center" vertical="center"/>
    </xf>
    <xf numFmtId="0" fontId="1" fillId="33" borderId="10" xfId="0" applyNumberFormat="1" applyFont="1" applyFill="1" applyBorder="1" applyAlignment="1">
      <alignment horizontal="center"/>
    </xf>
    <xf numFmtId="0" fontId="4" fillId="33" borderId="10" xfId="0" applyFont="1" applyFill="1" applyBorder="1" applyAlignment="1">
      <alignment vertical="center" wrapText="1"/>
    </xf>
    <xf numFmtId="0" fontId="1" fillId="33" borderId="10" xfId="0" applyFont="1" applyFill="1" applyBorder="1" applyAlignment="1">
      <alignment horizontal="center" vertical="center" wrapText="1"/>
    </xf>
    <xf numFmtId="0" fontId="1" fillId="33" borderId="0" xfId="0" applyFont="1" applyFill="1" applyBorder="1" applyAlignment="1">
      <alignment vertical="center" wrapText="1"/>
    </xf>
    <xf numFmtId="0" fontId="1" fillId="33" borderId="12"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3" xfId="0" applyFont="1" applyFill="1" applyBorder="1" applyAlignment="1">
      <alignment horizontal="left" vertical="center" wrapText="1"/>
    </xf>
    <xf numFmtId="0" fontId="1" fillId="33" borderId="13"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4" fillId="33" borderId="0" xfId="0" applyFont="1" applyFill="1" applyBorder="1" applyAlignment="1">
      <alignment vertical="center" wrapText="1"/>
    </xf>
    <xf numFmtId="199" fontId="1" fillId="33" borderId="10" xfId="0" applyNumberFormat="1"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1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5" fillId="33" borderId="0" xfId="0" applyFont="1" applyFill="1" applyAlignment="1">
      <alignment horizontal="left" vertical="center" wrapText="1"/>
    </xf>
    <xf numFmtId="0" fontId="1" fillId="33" borderId="0" xfId="0" applyFont="1" applyFill="1" applyBorder="1" applyAlignment="1">
      <alignment horizontal="left" vertical="center" wrapText="1"/>
    </xf>
    <xf numFmtId="2" fontId="4" fillId="33" borderId="12"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6" fillId="33" borderId="17" xfId="0" applyNumberFormat="1" applyFont="1" applyFill="1" applyBorder="1" applyAlignment="1">
      <alignment horizontal="center" wrapText="1"/>
    </xf>
    <xf numFmtId="2" fontId="6" fillId="33" borderId="14" xfId="0" applyNumberFormat="1" applyFont="1" applyFill="1" applyBorder="1" applyAlignment="1">
      <alignment horizontal="center" wrapText="1"/>
    </xf>
    <xf numFmtId="0" fontId="4"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0" xfId="0" applyFont="1" applyFill="1" applyAlignment="1">
      <alignment vertical="center"/>
    </xf>
    <xf numFmtId="0" fontId="6" fillId="33" borderId="0" xfId="0" applyFont="1" applyFill="1" applyAlignment="1">
      <alignment vertical="center"/>
    </xf>
    <xf numFmtId="0" fontId="1" fillId="33" borderId="0" xfId="0" applyFont="1" applyFill="1" applyBorder="1" applyAlignment="1">
      <alignment vertical="center" wrapText="1"/>
    </xf>
    <xf numFmtId="0" fontId="1" fillId="33" borderId="15" xfId="0" applyFont="1" applyFill="1" applyBorder="1" applyAlignment="1">
      <alignment horizontal="left" vertical="center" wrapText="1"/>
    </xf>
    <xf numFmtId="0" fontId="4" fillId="33" borderId="0" xfId="0" applyFont="1" applyFill="1" applyBorder="1" applyAlignment="1">
      <alignment horizontal="center" wrapText="1"/>
    </xf>
    <xf numFmtId="0" fontId="5" fillId="33" borderId="0" xfId="0" applyFont="1" applyFill="1" applyAlignment="1">
      <alignment horizontal="center" wrapText="1"/>
    </xf>
    <xf numFmtId="0" fontId="4" fillId="33" borderId="0" xfId="0" applyFont="1" applyFill="1" applyAlignment="1">
      <alignment horizontal="center" vertical="center" wrapText="1"/>
    </xf>
    <xf numFmtId="0" fontId="5" fillId="33" borderId="0" xfId="0" applyFont="1" applyFill="1" applyAlignment="1">
      <alignment horizontal="center" vertical="center" wrapText="1"/>
    </xf>
    <xf numFmtId="0" fontId="7" fillId="33" borderId="0" xfId="0" applyFont="1" applyFill="1" applyAlignment="1">
      <alignment horizontal="center" vertical="center" wrapText="1"/>
    </xf>
    <xf numFmtId="0" fontId="11" fillId="33" borderId="0" xfId="0" applyFont="1" applyFill="1" applyAlignment="1">
      <alignment horizontal="center" vertical="center" wrapText="1"/>
    </xf>
    <xf numFmtId="0" fontId="7" fillId="33" borderId="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4" fillId="33" borderId="0" xfId="0" applyFont="1" applyFill="1" applyAlignment="1">
      <alignment horizontal="left" vertical="center" wrapText="1"/>
    </xf>
    <xf numFmtId="0" fontId="1"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1" fillId="33" borderId="11" xfId="0" applyFont="1" applyFill="1" applyBorder="1" applyAlignment="1">
      <alignment horizontal="center" vertical="center" wrapText="1"/>
    </xf>
    <xf numFmtId="0" fontId="5" fillId="33" borderId="13" xfId="0" applyFont="1" applyFill="1" applyBorder="1" applyAlignment="1">
      <alignment horizontal="center" wrapText="1"/>
    </xf>
    <xf numFmtId="199" fontId="1" fillId="33" borderId="12" xfId="0" applyNumberFormat="1" applyFont="1" applyFill="1" applyBorder="1" applyAlignment="1">
      <alignment horizontal="center" vertical="center" wrapText="1"/>
    </xf>
    <xf numFmtId="0" fontId="3" fillId="33" borderId="0" xfId="0" applyFont="1" applyFill="1" applyAlignment="1">
      <alignment horizontal="center"/>
    </xf>
    <xf numFmtId="0" fontId="5" fillId="33" borderId="0" xfId="0" applyFont="1" applyFill="1" applyAlignment="1">
      <alignment wrapText="1"/>
    </xf>
    <xf numFmtId="0" fontId="4" fillId="33" borderId="10" xfId="0" applyFont="1" applyFill="1" applyBorder="1" applyAlignment="1">
      <alignment vertical="center" wrapText="1"/>
    </xf>
    <xf numFmtId="0" fontId="5" fillId="33" borderId="10" xfId="0" applyFont="1" applyFill="1" applyBorder="1" applyAlignment="1">
      <alignment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99" fontId="1" fillId="33" borderId="17" xfId="0" applyNumberFormat="1" applyFont="1" applyFill="1" applyBorder="1" applyAlignment="1">
      <alignment horizontal="center" vertical="center" wrapText="1"/>
    </xf>
    <xf numFmtId="199" fontId="1" fillId="33" borderId="14"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5" fillId="0" borderId="13" xfId="0" applyFont="1" applyFill="1" applyBorder="1" applyAlignment="1">
      <alignment horizontal="center" wrapText="1"/>
    </xf>
    <xf numFmtId="0" fontId="4" fillId="0" borderId="10" xfId="0" applyFont="1" applyFill="1" applyBorder="1" applyAlignment="1">
      <alignment vertical="center" wrapText="1"/>
    </xf>
    <xf numFmtId="0" fontId="5" fillId="0" borderId="10" xfId="0" applyFont="1" applyFill="1" applyBorder="1" applyAlignment="1">
      <alignment vertical="center" wrapText="1"/>
    </xf>
    <xf numFmtId="2" fontId="4" fillId="33" borderId="14"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199" fontId="1" fillId="0" borderId="12" xfId="0" applyNumberFormat="1" applyFont="1" applyFill="1" applyBorder="1" applyAlignment="1">
      <alignment horizontal="center" vertical="center" wrapText="1"/>
    </xf>
    <xf numFmtId="199" fontId="1" fillId="0" borderId="17" xfId="0" applyNumberFormat="1" applyFont="1" applyFill="1" applyBorder="1" applyAlignment="1">
      <alignment horizontal="center" vertical="center" wrapText="1"/>
    </xf>
    <xf numFmtId="199" fontId="1" fillId="0" borderId="14"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13"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7" fillId="33" borderId="0"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4" fillId="33" borderId="0" xfId="0" applyFont="1" applyFill="1" applyBorder="1" applyAlignment="1">
      <alignment horizontal="left" wrapText="1"/>
    </xf>
    <xf numFmtId="0" fontId="1"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wrapText="1"/>
    </xf>
    <xf numFmtId="199" fontId="1" fillId="33" borderId="10" xfId="0" applyNumberFormat="1" applyFont="1" applyFill="1" applyBorder="1" applyAlignment="1">
      <alignment horizontal="center" vertical="center" wrapText="1"/>
    </xf>
    <xf numFmtId="0" fontId="67" fillId="33" borderId="0" xfId="0" applyFont="1" applyFill="1" applyBorder="1" applyAlignment="1">
      <alignment horizontal="left" vertical="center" wrapText="1"/>
    </xf>
    <xf numFmtId="0" fontId="64" fillId="33" borderId="10" xfId="0" applyFont="1" applyFill="1" applyBorder="1" applyAlignment="1">
      <alignment vertical="center" wrapText="1"/>
    </xf>
    <xf numFmtId="0" fontId="68" fillId="33" borderId="13" xfId="0" applyFont="1" applyFill="1" applyBorder="1" applyAlignment="1">
      <alignment vertical="center" wrapText="1"/>
    </xf>
    <xf numFmtId="0" fontId="65"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5" fillId="33" borderId="14" xfId="0" applyFont="1" applyFill="1" applyBorder="1" applyAlignment="1">
      <alignment horizontal="center" vertical="center" wrapText="1"/>
    </xf>
    <xf numFmtId="0" fontId="65" fillId="33" borderId="0" xfId="0" applyFont="1" applyFill="1" applyBorder="1" applyAlignment="1">
      <alignment vertical="center" wrapText="1"/>
    </xf>
    <xf numFmtId="0" fontId="65" fillId="33" borderId="0" xfId="0" applyFont="1" applyFill="1" applyBorder="1" applyAlignment="1">
      <alignment horizontal="left" vertical="center" wrapText="1"/>
    </xf>
    <xf numFmtId="0" fontId="65" fillId="33" borderId="15" xfId="0" applyFont="1" applyFill="1" applyBorder="1" applyAlignment="1">
      <alignment horizontal="left" vertical="center" wrapText="1"/>
    </xf>
    <xf numFmtId="0" fontId="65" fillId="33" borderId="11" xfId="0" applyFont="1" applyFill="1" applyBorder="1" applyAlignment="1">
      <alignment horizontal="left" vertical="center" wrapText="1"/>
    </xf>
    <xf numFmtId="0" fontId="68" fillId="33" borderId="13" xfId="0" applyFont="1" applyFill="1" applyBorder="1" applyAlignment="1">
      <alignment horizontal="left" vertical="center" wrapText="1"/>
    </xf>
    <xf numFmtId="0" fontId="65" fillId="33" borderId="11" xfId="0" applyFont="1" applyFill="1" applyBorder="1" applyAlignment="1">
      <alignment horizontal="center" vertical="center" wrapText="1"/>
    </xf>
    <xf numFmtId="0" fontId="68" fillId="33" borderId="13" xfId="0" applyFont="1" applyFill="1" applyBorder="1" applyAlignment="1">
      <alignment horizontal="center" wrapText="1"/>
    </xf>
    <xf numFmtId="199" fontId="65" fillId="33" borderId="12" xfId="0" applyNumberFormat="1" applyFont="1" applyFill="1" applyBorder="1" applyAlignment="1">
      <alignment horizontal="center" vertical="center" wrapText="1"/>
    </xf>
    <xf numFmtId="199" fontId="65" fillId="33" borderId="17" xfId="0" applyNumberFormat="1" applyFont="1" applyFill="1" applyBorder="1" applyAlignment="1">
      <alignment horizontal="center" vertical="center" wrapText="1"/>
    </xf>
    <xf numFmtId="199" fontId="65" fillId="33" borderId="14" xfId="0" applyNumberFormat="1" applyFont="1" applyFill="1" applyBorder="1" applyAlignment="1">
      <alignment horizontal="center" vertical="center" wrapText="1"/>
    </xf>
    <xf numFmtId="0" fontId="23" fillId="33" borderId="0" xfId="0" applyFont="1" applyFill="1" applyBorder="1" applyAlignment="1">
      <alignment horizontal="left" vertical="center" wrapText="1"/>
    </xf>
    <xf numFmtId="0" fontId="24" fillId="33" borderId="0" xfId="0" applyFont="1" applyFill="1" applyAlignment="1">
      <alignment horizontal="left" vertical="center" wrapText="1"/>
    </xf>
    <xf numFmtId="0" fontId="4"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Font="1" applyFill="1" applyBorder="1" applyAlignment="1">
      <alignment vertical="center" wrapText="1"/>
    </xf>
    <xf numFmtId="0" fontId="0"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 fillId="33" borderId="0" xfId="0" applyFont="1" applyFill="1" applyAlignment="1">
      <alignment horizontal="center" vertical="center" wrapText="1"/>
    </xf>
    <xf numFmtId="0" fontId="9" fillId="33" borderId="0" xfId="0" applyFont="1" applyFill="1" applyAlignment="1">
      <alignment horizontal="center" vertical="center" wrapText="1"/>
    </xf>
    <xf numFmtId="0" fontId="8" fillId="33" borderId="0" xfId="0" applyFont="1" applyFill="1" applyAlignment="1">
      <alignment vertical="center" wrapText="1"/>
    </xf>
    <xf numFmtId="0" fontId="0" fillId="33" borderId="0" xfId="0" applyFont="1" applyFill="1" applyAlignment="1">
      <alignment vertical="center" wrapText="1"/>
    </xf>
    <xf numFmtId="0" fontId="6" fillId="33" borderId="0" xfId="0" applyFont="1" applyFill="1" applyAlignment="1">
      <alignment horizontal="left" vertical="center" wrapText="1"/>
    </xf>
    <xf numFmtId="0" fontId="0" fillId="33" borderId="13" xfId="0" applyFont="1" applyFill="1" applyBorder="1" applyAlignment="1">
      <alignment horizontal="center" wrapText="1"/>
    </xf>
    <xf numFmtId="199" fontId="1" fillId="33" borderId="0" xfId="0" applyNumberFormat="1" applyFont="1" applyFill="1" applyBorder="1" applyAlignment="1">
      <alignment horizontal="center" vertical="center" wrapText="1"/>
    </xf>
    <xf numFmtId="0" fontId="0" fillId="33" borderId="0" xfId="0" applyFont="1" applyFill="1" applyBorder="1" applyAlignment="1">
      <alignment horizontal="center" vertical="center" wrapText="1"/>
    </xf>
    <xf numFmtId="0" fontId="2" fillId="33" borderId="0" xfId="0" applyFont="1" applyFill="1" applyAlignment="1">
      <alignment horizontal="left" vertical="center" wrapText="1"/>
    </xf>
    <xf numFmtId="0" fontId="0" fillId="33" borderId="0" xfId="0" applyFont="1" applyFill="1" applyAlignment="1">
      <alignment horizontal="left" vertical="center" wrapText="1"/>
    </xf>
    <xf numFmtId="0" fontId="1"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0" xfId="0" applyFont="1" applyFill="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8"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67"/>
  <sheetViews>
    <sheetView view="pageBreakPreview" zoomScale="70" zoomScaleSheetLayoutView="70" zoomScalePageLayoutView="0" workbookViewId="0" topLeftCell="A64">
      <selection activeCell="A45" sqref="A45"/>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8" width="42.8515625" style="5" customWidth="1"/>
    <col min="9" max="9" width="11.00390625" style="5" customWidth="1"/>
    <col min="10" max="16384" width="9.140625" style="5" customWidth="1"/>
  </cols>
  <sheetData>
    <row r="1" spans="1:8" ht="30.75" customHeight="1">
      <c r="A1" s="106"/>
      <c r="B1" s="41"/>
      <c r="C1" s="8"/>
      <c r="D1" s="8"/>
      <c r="E1" s="8"/>
      <c r="F1" s="261" t="s">
        <v>10</v>
      </c>
      <c r="G1" s="262"/>
      <c r="H1" s="4"/>
    </row>
    <row r="2" spans="1:8" ht="25.5" customHeight="1">
      <c r="A2" s="106"/>
      <c r="B2" s="41"/>
      <c r="C2" s="8"/>
      <c r="D2" s="8"/>
      <c r="E2" s="8"/>
      <c r="F2" s="261" t="s">
        <v>11</v>
      </c>
      <c r="G2" s="262"/>
      <c r="H2" s="4"/>
    </row>
    <row r="3" spans="1:8" ht="23.25" customHeight="1">
      <c r="A3" s="263" t="s">
        <v>21</v>
      </c>
      <c r="B3" s="264"/>
      <c r="C3" s="264"/>
      <c r="D3" s="264"/>
      <c r="E3" s="264"/>
      <c r="F3" s="264"/>
      <c r="G3" s="264"/>
      <c r="H3" s="4"/>
    </row>
    <row r="4" spans="1:8" ht="14.25" customHeight="1">
      <c r="A4" s="265" t="s">
        <v>66</v>
      </c>
      <c r="B4" s="266"/>
      <c r="C4" s="266"/>
      <c r="D4" s="266"/>
      <c r="E4" s="266"/>
      <c r="F4" s="266"/>
      <c r="G4" s="266"/>
      <c r="H4" s="4"/>
    </row>
    <row r="5" spans="1:8" ht="19.5" customHeight="1">
      <c r="A5" s="267" t="s">
        <v>127</v>
      </c>
      <c r="B5" s="268"/>
      <c r="C5" s="268"/>
      <c r="D5" s="268"/>
      <c r="E5" s="268"/>
      <c r="F5" s="268"/>
      <c r="G5" s="268"/>
      <c r="H5" s="4"/>
    </row>
    <row r="6" spans="1:8" ht="19.5" customHeight="1">
      <c r="A6" s="269" t="s">
        <v>157</v>
      </c>
      <c r="B6" s="244"/>
      <c r="C6" s="244"/>
      <c r="D6" s="244"/>
      <c r="E6" s="244"/>
      <c r="F6" s="244"/>
      <c r="G6" s="244"/>
      <c r="H6" s="4"/>
    </row>
    <row r="7" spans="1:8" s="74" customFormat="1" ht="15.75">
      <c r="A7" s="257" t="s">
        <v>158</v>
      </c>
      <c r="B7" s="258"/>
      <c r="C7" s="258"/>
      <c r="D7" s="258"/>
      <c r="E7" s="258"/>
      <c r="F7" s="258"/>
      <c r="G7" s="258"/>
      <c r="H7" s="73"/>
    </row>
    <row r="8" spans="1:8" ht="128.25" customHeight="1">
      <c r="A8" s="243" t="s">
        <v>232</v>
      </c>
      <c r="B8" s="245"/>
      <c r="C8" s="245"/>
      <c r="D8" s="245"/>
      <c r="E8" s="244"/>
      <c r="F8" s="244"/>
      <c r="G8" s="244"/>
      <c r="H8" s="4"/>
    </row>
    <row r="9" spans="1:8" ht="14.25" customHeight="1">
      <c r="A9" s="245" t="s">
        <v>45</v>
      </c>
      <c r="B9" s="244"/>
      <c r="C9" s="244"/>
      <c r="D9" s="244"/>
      <c r="E9" s="244"/>
      <c r="F9" s="244"/>
      <c r="G9" s="244"/>
      <c r="H9" s="4"/>
    </row>
    <row r="10" spans="1:8" ht="14.25" customHeight="1">
      <c r="A10" s="245" t="s">
        <v>46</v>
      </c>
      <c r="B10" s="244"/>
      <c r="C10" s="244"/>
      <c r="D10" s="244"/>
      <c r="E10" s="244"/>
      <c r="F10" s="244"/>
      <c r="G10" s="244"/>
      <c r="H10" s="4"/>
    </row>
    <row r="11" spans="1:8" ht="18" customHeight="1">
      <c r="A11" s="243" t="s">
        <v>47</v>
      </c>
      <c r="B11" s="244"/>
      <c r="C11" s="244"/>
      <c r="D11" s="244"/>
      <c r="E11" s="244"/>
      <c r="F11" s="244"/>
      <c r="G11" s="244"/>
      <c r="H11" s="4"/>
    </row>
    <row r="12" spans="1:8" ht="14.25" customHeight="1">
      <c r="A12" s="243" t="s">
        <v>54</v>
      </c>
      <c r="B12" s="245"/>
      <c r="C12" s="245"/>
      <c r="D12" s="245"/>
      <c r="E12" s="245"/>
      <c r="F12" s="245"/>
      <c r="G12" s="245"/>
      <c r="H12" s="4"/>
    </row>
    <row r="13" spans="1:8" ht="14.25" customHeight="1">
      <c r="A13" s="243" t="s">
        <v>19</v>
      </c>
      <c r="B13" s="244"/>
      <c r="C13" s="244"/>
      <c r="D13" s="244"/>
      <c r="E13" s="244"/>
      <c r="F13" s="244"/>
      <c r="G13" s="244"/>
      <c r="H13" s="4"/>
    </row>
    <row r="14" spans="1:8" ht="33" customHeight="1">
      <c r="A14" s="245" t="s">
        <v>160</v>
      </c>
      <c r="B14" s="244"/>
      <c r="C14" s="244"/>
      <c r="D14" s="244"/>
      <c r="E14" s="244"/>
      <c r="F14" s="244"/>
      <c r="G14" s="244"/>
      <c r="H14" s="4"/>
    </row>
    <row r="15" spans="1:8" ht="18" customHeight="1">
      <c r="A15" s="245" t="s">
        <v>20</v>
      </c>
      <c r="B15" s="244"/>
      <c r="C15" s="244"/>
      <c r="D15" s="244"/>
      <c r="E15" s="244"/>
      <c r="F15" s="244"/>
      <c r="G15" s="244"/>
      <c r="H15" s="4"/>
    </row>
    <row r="16" spans="1:8" ht="15.75">
      <c r="A16" s="246" t="s">
        <v>17</v>
      </c>
      <c r="B16" s="247"/>
      <c r="C16" s="247"/>
      <c r="D16" s="247"/>
      <c r="E16" s="248"/>
      <c r="F16" s="248"/>
      <c r="G16" s="249"/>
      <c r="H16" s="4"/>
    </row>
    <row r="17" spans="1:8" ht="47.25" customHeight="1">
      <c r="A17" s="250" t="s">
        <v>18</v>
      </c>
      <c r="B17" s="252" t="s">
        <v>3</v>
      </c>
      <c r="C17" s="9" t="s">
        <v>8</v>
      </c>
      <c r="D17" s="103" t="s">
        <v>9</v>
      </c>
      <c r="E17" s="254" t="s">
        <v>0</v>
      </c>
      <c r="F17" s="255"/>
      <c r="G17" s="256"/>
      <c r="H17" s="4"/>
    </row>
    <row r="18" spans="1:8" ht="17.25" customHeight="1">
      <c r="A18" s="251"/>
      <c r="B18" s="253"/>
      <c r="C18" s="9" t="s">
        <v>7</v>
      </c>
      <c r="D18" s="12" t="s">
        <v>13</v>
      </c>
      <c r="E18" s="12" t="s">
        <v>83</v>
      </c>
      <c r="F18" s="12" t="s">
        <v>109</v>
      </c>
      <c r="G18" s="12" t="s">
        <v>128</v>
      </c>
      <c r="H18" s="4"/>
    </row>
    <row r="19" spans="1:8" ht="17.25" customHeight="1">
      <c r="A19" s="48" t="s">
        <v>97</v>
      </c>
      <c r="B19" s="202" t="s">
        <v>5</v>
      </c>
      <c r="C19" s="12">
        <v>0</v>
      </c>
      <c r="D19" s="12">
        <f>D47</f>
        <v>24932</v>
      </c>
      <c r="E19" s="12">
        <f>E47</f>
        <v>82614</v>
      </c>
      <c r="F19" s="9"/>
      <c r="G19" s="108"/>
      <c r="H19" s="4"/>
    </row>
    <row r="20" spans="1:8" ht="17.25" customHeight="1">
      <c r="A20" s="48" t="s">
        <v>98</v>
      </c>
      <c r="B20" s="202" t="s">
        <v>5</v>
      </c>
      <c r="C20" s="12">
        <f>C61</f>
        <v>1061581.8</v>
      </c>
      <c r="D20" s="12">
        <f>D61</f>
        <v>1066805.1353</v>
      </c>
      <c r="E20" s="12">
        <f>E61</f>
        <v>1082190</v>
      </c>
      <c r="F20" s="12">
        <f>F61</f>
        <v>1131125</v>
      </c>
      <c r="G20" s="12">
        <f>G61</f>
        <v>1144942</v>
      </c>
      <c r="H20" s="4"/>
    </row>
    <row r="21" spans="1:8" ht="15.75" customHeight="1">
      <c r="A21" s="26" t="s">
        <v>32</v>
      </c>
      <c r="B21" s="201" t="s">
        <v>5</v>
      </c>
      <c r="C21" s="21">
        <f>C20</f>
        <v>1061581.8</v>
      </c>
      <c r="D21" s="44">
        <f>SUM(D19:D20)</f>
        <v>1091737.1353</v>
      </c>
      <c r="E21" s="44">
        <f>SUM(E19:E20)</f>
        <v>1164804</v>
      </c>
      <c r="F21" s="44">
        <f>F20</f>
        <v>1131125</v>
      </c>
      <c r="G21" s="44">
        <f>G20</f>
        <v>1144942</v>
      </c>
      <c r="H21" s="4"/>
    </row>
    <row r="22" spans="1:8" s="109" customFormat="1" ht="15.75">
      <c r="A22" s="209"/>
      <c r="B22" s="28"/>
      <c r="C22" s="29"/>
      <c r="D22" s="30"/>
      <c r="E22" s="30"/>
      <c r="F22" s="30"/>
      <c r="G22" s="30"/>
      <c r="H22" s="112"/>
    </row>
    <row r="23" spans="1:9" ht="47.25">
      <c r="A23" s="270" t="s">
        <v>229</v>
      </c>
      <c r="B23" s="272" t="s">
        <v>3</v>
      </c>
      <c r="C23" s="202" t="s">
        <v>8</v>
      </c>
      <c r="D23" s="212" t="s">
        <v>9</v>
      </c>
      <c r="E23" s="274" t="s">
        <v>0</v>
      </c>
      <c r="F23" s="255"/>
      <c r="G23" s="256"/>
      <c r="H23" s="214"/>
      <c r="I23" s="275"/>
    </row>
    <row r="24" spans="1:9" ht="15.75">
      <c r="A24" s="271"/>
      <c r="B24" s="273"/>
      <c r="C24" s="9" t="s">
        <v>7</v>
      </c>
      <c r="D24" s="12" t="s">
        <v>13</v>
      </c>
      <c r="E24" s="12" t="s">
        <v>83</v>
      </c>
      <c r="F24" s="12" t="s">
        <v>109</v>
      </c>
      <c r="G24" s="12" t="s">
        <v>128</v>
      </c>
      <c r="H24" s="110"/>
      <c r="I24" s="275"/>
    </row>
    <row r="25" spans="1:9" s="176" customFormat="1" ht="18.75">
      <c r="A25" s="1" t="s">
        <v>161</v>
      </c>
      <c r="B25" s="10" t="s">
        <v>4</v>
      </c>
      <c r="C25" s="9">
        <v>800</v>
      </c>
      <c r="D25" s="231">
        <v>873</v>
      </c>
      <c r="E25" s="11">
        <v>853</v>
      </c>
      <c r="F25" s="11">
        <v>860</v>
      </c>
      <c r="G25" s="11">
        <v>865</v>
      </c>
      <c r="H25" s="200"/>
      <c r="I25" s="275"/>
    </row>
    <row r="26" spans="1:9" ht="15.75">
      <c r="A26" s="104"/>
      <c r="B26" s="6"/>
      <c r="C26" s="13"/>
      <c r="D26" s="6"/>
      <c r="E26" s="6"/>
      <c r="F26" s="6"/>
      <c r="G26" s="6"/>
      <c r="H26" s="110"/>
      <c r="I26" s="275"/>
    </row>
    <row r="27" spans="1:8" s="109" customFormat="1" ht="15.75" customHeight="1">
      <c r="A27" s="27"/>
      <c r="B27" s="55"/>
      <c r="C27" s="30"/>
      <c r="D27" s="111"/>
      <c r="E27" s="111"/>
      <c r="F27" s="111"/>
      <c r="G27" s="111"/>
      <c r="H27" s="112"/>
    </row>
    <row r="28" spans="1:8" ht="15.75" customHeight="1">
      <c r="A28" s="259" t="s">
        <v>186</v>
      </c>
      <c r="B28" s="276"/>
      <c r="C28" s="276"/>
      <c r="D28" s="276"/>
      <c r="E28" s="276"/>
      <c r="F28" s="276"/>
      <c r="G28" s="276"/>
      <c r="H28" s="4"/>
    </row>
    <row r="29" spans="1:8" ht="15.75" customHeight="1">
      <c r="A29" s="107" t="s">
        <v>33</v>
      </c>
      <c r="B29" s="6"/>
      <c r="C29" s="13"/>
      <c r="D29" s="8"/>
      <c r="E29" s="8"/>
      <c r="F29" s="8"/>
      <c r="G29" s="8"/>
      <c r="H29" s="4"/>
    </row>
    <row r="30" spans="1:8" ht="15.75" customHeight="1">
      <c r="A30" s="245" t="s">
        <v>46</v>
      </c>
      <c r="B30" s="244"/>
      <c r="C30" s="244"/>
      <c r="D30" s="244"/>
      <c r="E30" s="244"/>
      <c r="F30" s="244"/>
      <c r="G30" s="244"/>
      <c r="H30" s="4"/>
    </row>
    <row r="31" spans="1:8" ht="15.75" customHeight="1">
      <c r="A31" s="245" t="s">
        <v>51</v>
      </c>
      <c r="B31" s="244"/>
      <c r="C31" s="244"/>
      <c r="D31" s="244"/>
      <c r="E31" s="244"/>
      <c r="F31" s="244"/>
      <c r="G31" s="244"/>
      <c r="H31" s="4"/>
    </row>
    <row r="32" spans="1:8" ht="15.75" customHeight="1">
      <c r="A32" s="245" t="s">
        <v>65</v>
      </c>
      <c r="B32" s="244"/>
      <c r="C32" s="244"/>
      <c r="D32" s="244"/>
      <c r="E32" s="244"/>
      <c r="F32" s="244"/>
      <c r="G32" s="244"/>
      <c r="H32" s="4"/>
    </row>
    <row r="33" spans="1:8" ht="15.75" customHeight="1">
      <c r="A33" s="270" t="s">
        <v>34</v>
      </c>
      <c r="B33" s="272" t="s">
        <v>3</v>
      </c>
      <c r="C33" s="103" t="s">
        <v>8</v>
      </c>
      <c r="D33" s="105" t="s">
        <v>9</v>
      </c>
      <c r="E33" s="274" t="s">
        <v>0</v>
      </c>
      <c r="F33" s="255"/>
      <c r="G33" s="256"/>
      <c r="H33" s="4"/>
    </row>
    <row r="34" spans="1:8" ht="15.75" customHeight="1">
      <c r="A34" s="271"/>
      <c r="B34" s="273"/>
      <c r="C34" s="9" t="s">
        <v>7</v>
      </c>
      <c r="D34" s="12" t="s">
        <v>13</v>
      </c>
      <c r="E34" s="12" t="s">
        <v>83</v>
      </c>
      <c r="F34" s="12" t="s">
        <v>109</v>
      </c>
      <c r="G34" s="12" t="s">
        <v>128</v>
      </c>
      <c r="H34" s="4"/>
    </row>
    <row r="35" spans="1:8" ht="15.75" customHeight="1">
      <c r="A35" s="215" t="s">
        <v>194</v>
      </c>
      <c r="B35" s="9" t="s">
        <v>4</v>
      </c>
      <c r="C35" s="9">
        <v>4</v>
      </c>
      <c r="D35" s="12"/>
      <c r="E35" s="12"/>
      <c r="F35" s="12"/>
      <c r="G35" s="12"/>
      <c r="H35" s="4"/>
    </row>
    <row r="36" spans="1:8" ht="40.5" customHeight="1">
      <c r="A36" s="216" t="s">
        <v>193</v>
      </c>
      <c r="B36" s="9" t="s">
        <v>6</v>
      </c>
      <c r="C36" s="9"/>
      <c r="D36" s="9"/>
      <c r="E36" s="12">
        <v>275</v>
      </c>
      <c r="F36" s="10"/>
      <c r="G36" s="10"/>
      <c r="H36" s="4"/>
    </row>
    <row r="37" spans="1:8" s="204" customFormat="1" ht="53.25" customHeight="1">
      <c r="A37" s="216" t="s">
        <v>155</v>
      </c>
      <c r="B37" s="23" t="s">
        <v>4</v>
      </c>
      <c r="C37" s="2"/>
      <c r="D37" s="12">
        <v>104</v>
      </c>
      <c r="E37" s="12">
        <v>40</v>
      </c>
      <c r="F37" s="10"/>
      <c r="G37" s="10"/>
      <c r="H37" s="213"/>
    </row>
    <row r="38" spans="1:8" ht="64.5" customHeight="1">
      <c r="A38" s="216" t="s">
        <v>156</v>
      </c>
      <c r="B38" s="24" t="s">
        <v>4</v>
      </c>
      <c r="C38" s="2"/>
      <c r="D38" s="12">
        <v>12</v>
      </c>
      <c r="E38" s="12">
        <v>336</v>
      </c>
      <c r="F38" s="10"/>
      <c r="G38" s="10"/>
      <c r="H38" s="4"/>
    </row>
    <row r="39" spans="1:8" ht="15.75" customHeight="1">
      <c r="A39" s="203"/>
      <c r="B39" s="183"/>
      <c r="C39" s="15"/>
      <c r="D39" s="15"/>
      <c r="E39" s="7"/>
      <c r="F39" s="6"/>
      <c r="G39" s="6"/>
      <c r="H39" s="4"/>
    </row>
    <row r="40" spans="1:8" ht="15.75" customHeight="1">
      <c r="A40" s="203"/>
      <c r="B40" s="6"/>
      <c r="C40" s="13"/>
      <c r="D40" s="6"/>
      <c r="E40" s="6"/>
      <c r="F40" s="6"/>
      <c r="G40" s="6"/>
      <c r="H40" s="4"/>
    </row>
    <row r="41" spans="1:8" ht="15.75" customHeight="1">
      <c r="A41" s="277" t="s">
        <v>35</v>
      </c>
      <c r="B41" s="279" t="s">
        <v>3</v>
      </c>
      <c r="C41" s="116" t="s">
        <v>8</v>
      </c>
      <c r="D41" s="125" t="s">
        <v>9</v>
      </c>
      <c r="E41" s="279" t="s">
        <v>0</v>
      </c>
      <c r="F41" s="280"/>
      <c r="G41" s="280"/>
      <c r="H41" s="4"/>
    </row>
    <row r="42" spans="1:8" ht="15.75" customHeight="1">
      <c r="A42" s="278"/>
      <c r="B42" s="280"/>
      <c r="C42" s="116" t="s">
        <v>7</v>
      </c>
      <c r="D42" s="126" t="s">
        <v>13</v>
      </c>
      <c r="E42" s="126" t="s">
        <v>83</v>
      </c>
      <c r="F42" s="126" t="s">
        <v>109</v>
      </c>
      <c r="G42" s="126" t="s">
        <v>128</v>
      </c>
      <c r="H42" s="4"/>
    </row>
    <row r="43" spans="1:8" ht="33" customHeight="1">
      <c r="A43" s="42" t="s">
        <v>195</v>
      </c>
      <c r="B43" s="121" t="s">
        <v>5</v>
      </c>
      <c r="C43" s="121"/>
      <c r="D43" s="116"/>
      <c r="E43" s="116"/>
      <c r="F43" s="116"/>
      <c r="G43" s="116"/>
      <c r="H43" s="4"/>
    </row>
    <row r="44" spans="1:8" ht="86.25" customHeight="1">
      <c r="A44" s="42" t="s">
        <v>196</v>
      </c>
      <c r="B44" s="9" t="s">
        <v>5</v>
      </c>
      <c r="C44" s="9"/>
      <c r="D44" s="9"/>
      <c r="E44" s="9">
        <f>44851+5244</f>
        <v>50095</v>
      </c>
      <c r="F44" s="9"/>
      <c r="G44" s="9"/>
      <c r="H44" s="4"/>
    </row>
    <row r="45" spans="1:8" s="18" customFormat="1" ht="85.5" customHeight="1">
      <c r="A45" s="42" t="s">
        <v>197</v>
      </c>
      <c r="B45" s="9" t="s">
        <v>5</v>
      </c>
      <c r="C45" s="9"/>
      <c r="D45" s="9">
        <v>24019</v>
      </c>
      <c r="E45" s="9">
        <v>31332</v>
      </c>
      <c r="F45" s="9"/>
      <c r="G45" s="9"/>
      <c r="H45" s="17"/>
    </row>
    <row r="46" spans="1:8" ht="75.75" customHeight="1">
      <c r="A46" s="42" t="s">
        <v>198</v>
      </c>
      <c r="B46" s="9" t="s">
        <v>5</v>
      </c>
      <c r="C46" s="9"/>
      <c r="D46" s="9">
        <v>913</v>
      </c>
      <c r="E46" s="9">
        <v>1187</v>
      </c>
      <c r="F46" s="9"/>
      <c r="G46" s="9"/>
      <c r="H46" s="4"/>
    </row>
    <row r="47" spans="1:8" ht="15.75" customHeight="1">
      <c r="A47" s="26" t="s">
        <v>36</v>
      </c>
      <c r="B47" s="43" t="s">
        <v>5</v>
      </c>
      <c r="C47" s="44"/>
      <c r="D47" s="44">
        <f>SUM(D45:D46)</f>
        <v>24932</v>
      </c>
      <c r="E47" s="44">
        <f>E44+E45+E46</f>
        <v>82614</v>
      </c>
      <c r="F47" s="44"/>
      <c r="G47" s="44"/>
      <c r="H47" s="4"/>
    </row>
    <row r="48" spans="1:8" ht="15.75" customHeight="1">
      <c r="A48" s="107"/>
      <c r="B48" s="106"/>
      <c r="C48" s="8"/>
      <c r="D48" s="7"/>
      <c r="E48" s="7"/>
      <c r="F48" s="7"/>
      <c r="G48" s="7"/>
      <c r="H48" s="4"/>
    </row>
    <row r="49" spans="1:8" ht="15.75">
      <c r="A49" s="104"/>
      <c r="B49" s="106"/>
      <c r="C49" s="13"/>
      <c r="D49" s="6"/>
      <c r="E49" s="6"/>
      <c r="F49" s="6"/>
      <c r="G49" s="6"/>
      <c r="H49" s="4"/>
    </row>
    <row r="50" spans="1:8" ht="21.75" customHeight="1">
      <c r="A50" s="259" t="s">
        <v>115</v>
      </c>
      <c r="B50" s="259"/>
      <c r="C50" s="259"/>
      <c r="D50" s="259"/>
      <c r="E50" s="259"/>
      <c r="F50" s="259"/>
      <c r="G50" s="259"/>
      <c r="H50" s="4"/>
    </row>
    <row r="51" spans="1:8" ht="15.75">
      <c r="A51" s="107" t="s">
        <v>33</v>
      </c>
      <c r="B51" s="6"/>
      <c r="C51" s="13"/>
      <c r="D51" s="8"/>
      <c r="E51" s="8"/>
      <c r="F51" s="8"/>
      <c r="G51" s="8"/>
      <c r="H51" s="4"/>
    </row>
    <row r="52" spans="1:8" ht="22.5" customHeight="1">
      <c r="A52" s="245" t="s">
        <v>46</v>
      </c>
      <c r="B52" s="245"/>
      <c r="C52" s="245"/>
      <c r="D52" s="245"/>
      <c r="E52" s="245"/>
      <c r="F52" s="245"/>
      <c r="G52" s="245"/>
      <c r="H52" s="4"/>
    </row>
    <row r="53" spans="1:8" ht="25.5" customHeight="1">
      <c r="A53" s="245" t="s">
        <v>51</v>
      </c>
      <c r="B53" s="245"/>
      <c r="C53" s="245"/>
      <c r="D53" s="245"/>
      <c r="E53" s="245"/>
      <c r="F53" s="245"/>
      <c r="G53" s="245"/>
      <c r="H53" s="4"/>
    </row>
    <row r="54" spans="1:8" ht="21.75" customHeight="1">
      <c r="A54" s="260" t="s">
        <v>38</v>
      </c>
      <c r="B54" s="260"/>
      <c r="C54" s="260"/>
      <c r="D54" s="260"/>
      <c r="E54" s="260"/>
      <c r="F54" s="260"/>
      <c r="G54" s="260"/>
      <c r="H54" s="4"/>
    </row>
    <row r="55" spans="1:8" ht="47.25">
      <c r="A55" s="270" t="s">
        <v>34</v>
      </c>
      <c r="B55" s="272" t="s">
        <v>3</v>
      </c>
      <c r="C55" s="103" t="s">
        <v>8</v>
      </c>
      <c r="D55" s="105" t="s">
        <v>9</v>
      </c>
      <c r="E55" s="274" t="s">
        <v>0</v>
      </c>
      <c r="F55" s="281"/>
      <c r="G55" s="282"/>
      <c r="H55" s="4"/>
    </row>
    <row r="56" spans="1:8" ht="15.75">
      <c r="A56" s="271"/>
      <c r="B56" s="273"/>
      <c r="C56" s="9" t="s">
        <v>7</v>
      </c>
      <c r="D56" s="12" t="s">
        <v>13</v>
      </c>
      <c r="E56" s="12" t="s">
        <v>83</v>
      </c>
      <c r="F56" s="12" t="s">
        <v>109</v>
      </c>
      <c r="G56" s="12" t="s">
        <v>128</v>
      </c>
      <c r="H56" s="4"/>
    </row>
    <row r="57" spans="1:8" s="176" customFormat="1" ht="15.75">
      <c r="A57" s="1" t="s">
        <v>40</v>
      </c>
      <c r="B57" s="231" t="s">
        <v>4</v>
      </c>
      <c r="C57" s="231">
        <v>800</v>
      </c>
      <c r="D57" s="231">
        <v>873</v>
      </c>
      <c r="E57" s="11">
        <v>853</v>
      </c>
      <c r="F57" s="11">
        <v>860</v>
      </c>
      <c r="G57" s="11">
        <v>865</v>
      </c>
      <c r="H57" s="110"/>
    </row>
    <row r="58" spans="1:8" ht="15.75">
      <c r="A58" s="104"/>
      <c r="B58" s="106"/>
      <c r="C58" s="106"/>
      <c r="D58" s="106"/>
      <c r="E58" s="106"/>
      <c r="F58" s="106"/>
      <c r="G58" s="106"/>
      <c r="H58" s="4"/>
    </row>
    <row r="59" spans="1:8" ht="47.25">
      <c r="A59" s="277" t="s">
        <v>35</v>
      </c>
      <c r="B59" s="252" t="s">
        <v>3</v>
      </c>
      <c r="C59" s="9" t="s">
        <v>8</v>
      </c>
      <c r="D59" s="103" t="s">
        <v>9</v>
      </c>
      <c r="E59" s="252" t="s">
        <v>0</v>
      </c>
      <c r="F59" s="252"/>
      <c r="G59" s="252"/>
      <c r="H59" s="4"/>
    </row>
    <row r="60" spans="1:8" ht="15.75">
      <c r="A60" s="278"/>
      <c r="B60" s="253"/>
      <c r="C60" s="9" t="s">
        <v>7</v>
      </c>
      <c r="D60" s="12" t="s">
        <v>13</v>
      </c>
      <c r="E60" s="12" t="s">
        <v>83</v>
      </c>
      <c r="F60" s="12" t="s">
        <v>109</v>
      </c>
      <c r="G60" s="12" t="s">
        <v>128</v>
      </c>
      <c r="H60" s="4"/>
    </row>
    <row r="61" spans="1:8" ht="21.75" customHeight="1">
      <c r="A61" s="26" t="s">
        <v>116</v>
      </c>
      <c r="B61" s="43" t="s">
        <v>5</v>
      </c>
      <c r="C61" s="21">
        <v>1061581.8</v>
      </c>
      <c r="D61" s="21">
        <v>1066805.1353</v>
      </c>
      <c r="E61" s="44">
        <v>1082190</v>
      </c>
      <c r="F61" s="44">
        <v>1131125</v>
      </c>
      <c r="G61" s="44">
        <v>1144942</v>
      </c>
      <c r="H61" s="4"/>
    </row>
    <row r="62" spans="1:8" ht="15.75">
      <c r="A62" s="104"/>
      <c r="B62" s="106"/>
      <c r="C62" s="13"/>
      <c r="D62" s="6"/>
      <c r="E62" s="6"/>
      <c r="F62" s="6"/>
      <c r="G62" s="6"/>
      <c r="H62" s="4"/>
    </row>
    <row r="63" spans="1:8" ht="15.75">
      <c r="A63" s="104"/>
      <c r="B63" s="106"/>
      <c r="C63" s="13"/>
      <c r="D63" s="6"/>
      <c r="E63" s="6"/>
      <c r="F63" s="6"/>
      <c r="G63" s="6"/>
      <c r="H63" s="4"/>
    </row>
    <row r="64" spans="1:8" ht="15.75">
      <c r="A64" s="104"/>
      <c r="B64" s="106"/>
      <c r="C64" s="13"/>
      <c r="D64" s="6"/>
      <c r="E64" s="6"/>
      <c r="F64" s="6"/>
      <c r="G64" s="6"/>
      <c r="H64" s="4"/>
    </row>
    <row r="65" spans="1:8" ht="15.75">
      <c r="A65" s="104"/>
      <c r="B65" s="106"/>
      <c r="C65" s="13"/>
      <c r="D65" s="6"/>
      <c r="E65" s="6"/>
      <c r="F65" s="6"/>
      <c r="G65" s="6"/>
      <c r="H65" s="4"/>
    </row>
    <row r="66" spans="1:8" ht="15.75">
      <c r="A66" s="104"/>
      <c r="B66" s="106"/>
      <c r="C66" s="13"/>
      <c r="D66" s="6"/>
      <c r="E66" s="6"/>
      <c r="F66" s="6"/>
      <c r="G66" s="6"/>
      <c r="H66" s="4"/>
    </row>
    <row r="67" spans="1:8" ht="15.75">
      <c r="A67" s="104"/>
      <c r="B67" s="106"/>
      <c r="C67" s="13"/>
      <c r="D67" s="6"/>
      <c r="E67" s="6"/>
      <c r="F67" s="6"/>
      <c r="G67" s="6"/>
      <c r="H67" s="4"/>
    </row>
  </sheetData>
  <sheetProtection/>
  <mergeCells count="43">
    <mergeCell ref="A55:A56"/>
    <mergeCell ref="B55:B56"/>
    <mergeCell ref="E55:G55"/>
    <mergeCell ref="A59:A60"/>
    <mergeCell ref="B59:B60"/>
    <mergeCell ref="E59:G59"/>
    <mergeCell ref="A31:G31"/>
    <mergeCell ref="A32:G32"/>
    <mergeCell ref="A33:A34"/>
    <mergeCell ref="B33:B34"/>
    <mergeCell ref="E33:G33"/>
    <mergeCell ref="A41:A42"/>
    <mergeCell ref="B41:B42"/>
    <mergeCell ref="E41:G41"/>
    <mergeCell ref="A23:A24"/>
    <mergeCell ref="B23:B24"/>
    <mergeCell ref="E23:G23"/>
    <mergeCell ref="I23:I26"/>
    <mergeCell ref="A30:G30"/>
    <mergeCell ref="A28:G28"/>
    <mergeCell ref="A50:G50"/>
    <mergeCell ref="A52:G52"/>
    <mergeCell ref="A53:G53"/>
    <mergeCell ref="A54:G54"/>
    <mergeCell ref="F1:G1"/>
    <mergeCell ref="F2:G2"/>
    <mergeCell ref="A3:G3"/>
    <mergeCell ref="A4:G4"/>
    <mergeCell ref="A5:G5"/>
    <mergeCell ref="A6:G6"/>
    <mergeCell ref="A7:G7"/>
    <mergeCell ref="A8:G8"/>
    <mergeCell ref="A9:G9"/>
    <mergeCell ref="A10:G10"/>
    <mergeCell ref="A11:G11"/>
    <mergeCell ref="A12:G12"/>
    <mergeCell ref="A13:G13"/>
    <mergeCell ref="A14:G14"/>
    <mergeCell ref="A15:G15"/>
    <mergeCell ref="A16:G16"/>
    <mergeCell ref="A17:A18"/>
    <mergeCell ref="B17:B18"/>
    <mergeCell ref="E17:G17"/>
  </mergeCells>
  <printOptions/>
  <pageMargins left="0.31496062992125984" right="0.31496062992125984" top="0.35433070866141736" bottom="0.35433070866141736" header="0.31496062992125984" footer="0.31496062992125984"/>
  <pageSetup horizontalDpi="600" verticalDpi="600" orientation="landscape" paperSize="9" scale="55" r:id="rId1"/>
  <rowBreaks count="1" manualBreakCount="1">
    <brk id="38" max="6" man="1"/>
  </rowBreaks>
</worksheet>
</file>

<file path=xl/worksheets/sheet10.xml><?xml version="1.0" encoding="utf-8"?>
<worksheet xmlns="http://schemas.openxmlformats.org/spreadsheetml/2006/main" xmlns:r="http://schemas.openxmlformats.org/officeDocument/2006/relationships">
  <sheetPr>
    <tabColor theme="7"/>
  </sheetPr>
  <dimension ref="A1:S54"/>
  <sheetViews>
    <sheetView view="pageBreakPreview" zoomScale="80" zoomScaleSheetLayoutView="80" workbookViewId="0" topLeftCell="A19">
      <selection activeCell="H52" sqref="H52"/>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15.75" customHeight="1">
      <c r="A1" s="64"/>
      <c r="B1" s="6"/>
      <c r="C1" s="7"/>
      <c r="D1" s="8"/>
      <c r="E1" s="8"/>
      <c r="F1" s="6"/>
      <c r="G1" s="6"/>
      <c r="H1" s="4"/>
    </row>
    <row r="2" spans="1:8" ht="28.5" customHeight="1">
      <c r="A2" s="64"/>
      <c r="B2" s="6"/>
      <c r="C2" s="7"/>
      <c r="D2" s="8"/>
      <c r="E2" s="8"/>
      <c r="F2" s="261" t="s">
        <v>10</v>
      </c>
      <c r="G2" s="261"/>
      <c r="H2" s="4"/>
    </row>
    <row r="3" spans="1:8" ht="12.75" customHeight="1">
      <c r="A3" s="64"/>
      <c r="B3" s="6"/>
      <c r="C3" s="7"/>
      <c r="D3" s="8"/>
      <c r="E3" s="8"/>
      <c r="F3" s="261" t="s">
        <v>11</v>
      </c>
      <c r="G3" s="261"/>
      <c r="H3" s="4"/>
    </row>
    <row r="4" spans="1:8" ht="12.75" customHeight="1">
      <c r="A4" s="64"/>
      <c r="B4" s="6"/>
      <c r="C4" s="7"/>
      <c r="D4" s="8"/>
      <c r="E4" s="8"/>
      <c r="F4" s="62"/>
      <c r="G4" s="63"/>
      <c r="H4" s="4"/>
    </row>
    <row r="5" spans="1:8" ht="21" customHeight="1">
      <c r="A5" s="263" t="s">
        <v>21</v>
      </c>
      <c r="B5" s="263"/>
      <c r="C5" s="263"/>
      <c r="D5" s="263"/>
      <c r="E5" s="263"/>
      <c r="F5" s="263"/>
      <c r="G5" s="263"/>
      <c r="H5" s="4"/>
    </row>
    <row r="6" spans="1:8" ht="21" customHeight="1">
      <c r="A6" s="265" t="s">
        <v>66</v>
      </c>
      <c r="B6" s="266"/>
      <c r="C6" s="266"/>
      <c r="D6" s="266"/>
      <c r="E6" s="266"/>
      <c r="F6" s="266"/>
      <c r="G6" s="266"/>
      <c r="H6" s="4"/>
    </row>
    <row r="7" spans="1:8" ht="15.75" customHeight="1">
      <c r="A7" s="267" t="s">
        <v>127</v>
      </c>
      <c r="B7" s="268"/>
      <c r="C7" s="268"/>
      <c r="D7" s="268"/>
      <c r="E7" s="268"/>
      <c r="F7" s="268"/>
      <c r="G7" s="268"/>
      <c r="H7" s="4"/>
    </row>
    <row r="8" spans="1:8" ht="47.25" customHeight="1">
      <c r="A8" s="269" t="s">
        <v>134</v>
      </c>
      <c r="B8" s="269"/>
      <c r="C8" s="269"/>
      <c r="D8" s="269"/>
      <c r="E8" s="269"/>
      <c r="F8" s="269"/>
      <c r="G8" s="269"/>
      <c r="H8" s="4"/>
    </row>
    <row r="9" spans="1:8" ht="15.75">
      <c r="A9" s="257" t="s">
        <v>129</v>
      </c>
      <c r="B9" s="258"/>
      <c r="C9" s="258"/>
      <c r="D9" s="258"/>
      <c r="E9" s="258"/>
      <c r="F9" s="258"/>
      <c r="G9" s="258"/>
      <c r="H9" s="4"/>
    </row>
    <row r="10" spans="1:19" ht="123.75" customHeight="1">
      <c r="A10" s="243" t="s">
        <v>208</v>
      </c>
      <c r="B10" s="243"/>
      <c r="C10" s="243"/>
      <c r="D10" s="243"/>
      <c r="E10" s="243"/>
      <c r="F10" s="243"/>
      <c r="G10" s="243"/>
      <c r="H10" s="331"/>
      <c r="I10" s="331"/>
      <c r="J10" s="331"/>
      <c r="K10" s="331"/>
      <c r="L10" s="331"/>
      <c r="M10" s="331"/>
      <c r="N10" s="331"/>
      <c r="O10" s="222"/>
      <c r="P10" s="223"/>
      <c r="Q10" s="335"/>
      <c r="R10" s="335"/>
      <c r="S10" s="335"/>
    </row>
    <row r="11" spans="1:19" ht="18.75">
      <c r="A11" s="243" t="s">
        <v>15</v>
      </c>
      <c r="B11" s="243"/>
      <c r="C11" s="243"/>
      <c r="D11" s="243"/>
      <c r="E11" s="243"/>
      <c r="F11" s="243"/>
      <c r="G11" s="243"/>
      <c r="H11" s="225"/>
      <c r="I11" s="226"/>
      <c r="J11" s="225"/>
      <c r="K11" s="225"/>
      <c r="L11" s="225"/>
      <c r="M11" s="224"/>
      <c r="N11" s="222"/>
      <c r="O11" s="223"/>
      <c r="P11" s="222"/>
      <c r="Q11" s="8"/>
      <c r="R11" s="13"/>
      <c r="S11" s="13"/>
    </row>
    <row r="12" spans="1:16" ht="14.25" customHeight="1">
      <c r="A12" s="245" t="s">
        <v>45</v>
      </c>
      <c r="B12" s="244"/>
      <c r="C12" s="244"/>
      <c r="D12" s="244"/>
      <c r="E12" s="244"/>
      <c r="F12" s="244"/>
      <c r="G12" s="244"/>
      <c r="H12" s="225"/>
      <c r="I12" s="225"/>
      <c r="J12" s="225"/>
      <c r="K12" s="225"/>
      <c r="L12" s="225"/>
      <c r="M12" s="225"/>
      <c r="N12" s="225"/>
      <c r="O12" s="225"/>
      <c r="P12" s="225"/>
    </row>
    <row r="13" spans="1:16" ht="18.75">
      <c r="A13" s="245" t="s">
        <v>76</v>
      </c>
      <c r="B13" s="245"/>
      <c r="C13" s="245"/>
      <c r="D13" s="245"/>
      <c r="E13" s="245"/>
      <c r="F13" s="245"/>
      <c r="G13" s="245"/>
      <c r="H13" s="225"/>
      <c r="I13" s="225"/>
      <c r="J13" s="225"/>
      <c r="K13" s="225"/>
      <c r="L13" s="225"/>
      <c r="M13" s="225"/>
      <c r="N13" s="225"/>
      <c r="O13" s="225"/>
      <c r="P13" s="225"/>
    </row>
    <row r="14" spans="1:16" ht="18.75">
      <c r="A14" s="243" t="s">
        <v>69</v>
      </c>
      <c r="B14" s="243"/>
      <c r="C14" s="243"/>
      <c r="D14" s="243"/>
      <c r="E14" s="243"/>
      <c r="F14" s="243"/>
      <c r="G14" s="243"/>
      <c r="H14" s="225"/>
      <c r="I14" s="225"/>
      <c r="J14" s="225"/>
      <c r="K14" s="225"/>
      <c r="L14" s="225"/>
      <c r="M14" s="225"/>
      <c r="N14" s="225"/>
      <c r="O14" s="225"/>
      <c r="P14" s="225"/>
    </row>
    <row r="15" spans="1:16" ht="14.25" customHeight="1">
      <c r="A15" s="243" t="s">
        <v>54</v>
      </c>
      <c r="B15" s="245"/>
      <c r="C15" s="245"/>
      <c r="D15" s="245"/>
      <c r="E15" s="245"/>
      <c r="F15" s="245"/>
      <c r="G15" s="245"/>
      <c r="H15" s="225"/>
      <c r="I15" s="225"/>
      <c r="J15" s="225"/>
      <c r="K15" s="225"/>
      <c r="L15" s="225"/>
      <c r="M15" s="225"/>
      <c r="N15" s="225"/>
      <c r="O15" s="225"/>
      <c r="P15" s="225"/>
    </row>
    <row r="16" spans="1:16" ht="41.25" customHeight="1">
      <c r="A16" s="243" t="s">
        <v>108</v>
      </c>
      <c r="B16" s="243"/>
      <c r="C16" s="243"/>
      <c r="D16" s="243"/>
      <c r="E16" s="243"/>
      <c r="F16" s="243"/>
      <c r="G16" s="243"/>
      <c r="H16" s="225"/>
      <c r="I16" s="225"/>
      <c r="J16" s="225"/>
      <c r="K16" s="225"/>
      <c r="L16" s="225"/>
      <c r="M16" s="225"/>
      <c r="N16" s="225"/>
      <c r="O16" s="225"/>
      <c r="P16" s="225"/>
    </row>
    <row r="17" spans="1:16" ht="36.75" customHeight="1">
      <c r="A17" s="245" t="s">
        <v>230</v>
      </c>
      <c r="B17" s="245"/>
      <c r="C17" s="245"/>
      <c r="D17" s="245"/>
      <c r="E17" s="245"/>
      <c r="F17" s="245"/>
      <c r="G17" s="245"/>
      <c r="H17" s="225"/>
      <c r="I17" s="225"/>
      <c r="J17" s="225"/>
      <c r="K17" s="225"/>
      <c r="L17" s="225"/>
      <c r="M17" s="225"/>
      <c r="N17" s="225"/>
      <c r="O17" s="225"/>
      <c r="P17" s="225"/>
    </row>
    <row r="18" spans="1:16" ht="31.5" customHeight="1">
      <c r="A18" s="260" t="s">
        <v>107</v>
      </c>
      <c r="B18" s="260"/>
      <c r="C18" s="260"/>
      <c r="D18" s="260"/>
      <c r="E18" s="260"/>
      <c r="F18" s="260"/>
      <c r="G18" s="260"/>
      <c r="H18" s="225"/>
      <c r="I18" s="225"/>
      <c r="J18" s="225"/>
      <c r="K18" s="225"/>
      <c r="L18" s="225"/>
      <c r="M18" s="225"/>
      <c r="N18" s="225"/>
      <c r="O18" s="225"/>
      <c r="P18" s="225"/>
    </row>
    <row r="19" spans="1:16" ht="18.75">
      <c r="A19" s="336" t="s">
        <v>17</v>
      </c>
      <c r="B19" s="337"/>
      <c r="C19" s="337"/>
      <c r="D19" s="337"/>
      <c r="E19" s="337"/>
      <c r="F19" s="337"/>
      <c r="G19" s="338"/>
      <c r="H19" s="225"/>
      <c r="I19" s="225"/>
      <c r="J19" s="225"/>
      <c r="K19" s="225"/>
      <c r="L19" s="225"/>
      <c r="M19" s="225"/>
      <c r="N19" s="225"/>
      <c r="O19" s="225"/>
      <c r="P19" s="225"/>
    </row>
    <row r="20" spans="1:16" ht="47.25">
      <c r="A20" s="250" t="s">
        <v>18</v>
      </c>
      <c r="B20" s="252" t="s">
        <v>3</v>
      </c>
      <c r="C20" s="9" t="s">
        <v>8</v>
      </c>
      <c r="D20" s="57" t="s">
        <v>9</v>
      </c>
      <c r="E20" s="254" t="s">
        <v>0</v>
      </c>
      <c r="F20" s="303"/>
      <c r="G20" s="304"/>
      <c r="H20" s="225"/>
      <c r="I20" s="225"/>
      <c r="J20" s="225"/>
      <c r="K20" s="225"/>
      <c r="L20" s="225"/>
      <c r="M20" s="225"/>
      <c r="N20" s="225"/>
      <c r="O20" s="225"/>
      <c r="P20" s="225"/>
    </row>
    <row r="21" spans="1:16" ht="18.75">
      <c r="A21" s="251"/>
      <c r="B21" s="253"/>
      <c r="C21" s="9" t="s">
        <v>7</v>
      </c>
      <c r="D21" s="12" t="s">
        <v>13</v>
      </c>
      <c r="E21" s="12" t="s">
        <v>83</v>
      </c>
      <c r="F21" s="12" t="s">
        <v>109</v>
      </c>
      <c r="G21" s="12" t="s">
        <v>128</v>
      </c>
      <c r="H21" s="225"/>
      <c r="I21" s="225"/>
      <c r="J21" s="225"/>
      <c r="K21" s="225"/>
      <c r="L21" s="225"/>
      <c r="M21" s="225"/>
      <c r="N21" s="225"/>
      <c r="O21" s="225"/>
      <c r="P21" s="225"/>
    </row>
    <row r="22" spans="1:16" ht="18.75">
      <c r="A22" s="10">
        <v>1</v>
      </c>
      <c r="B22" s="10">
        <v>2</v>
      </c>
      <c r="C22" s="10">
        <v>3</v>
      </c>
      <c r="D22" s="10">
        <v>4</v>
      </c>
      <c r="E22" s="10">
        <v>5</v>
      </c>
      <c r="F22" s="10">
        <v>6</v>
      </c>
      <c r="G22" s="10">
        <v>7</v>
      </c>
      <c r="H22" s="225"/>
      <c r="I22" s="225"/>
      <c r="J22" s="225"/>
      <c r="K22" s="225"/>
      <c r="L22" s="225"/>
      <c r="M22" s="225"/>
      <c r="N22" s="225"/>
      <c r="O22" s="225"/>
      <c r="P22" s="225"/>
    </row>
    <row r="23" spans="1:16" ht="18.75">
      <c r="A23" s="26" t="s">
        <v>32</v>
      </c>
      <c r="B23" s="9" t="s">
        <v>5</v>
      </c>
      <c r="C23" s="12">
        <v>160462</v>
      </c>
      <c r="D23" s="12">
        <v>491917</v>
      </c>
      <c r="E23" s="10">
        <f>975104-157490</f>
        <v>817614</v>
      </c>
      <c r="F23" s="10">
        <v>975104</v>
      </c>
      <c r="G23" s="10">
        <v>975104</v>
      </c>
      <c r="H23" s="225"/>
      <c r="I23" s="225"/>
      <c r="J23" s="225"/>
      <c r="K23" s="225"/>
      <c r="L23" s="225"/>
      <c r="M23" s="225"/>
      <c r="N23" s="225"/>
      <c r="O23" s="225"/>
      <c r="P23" s="225"/>
    </row>
    <row r="24" spans="1:16" s="40" customFormat="1" ht="18.75">
      <c r="A24" s="69"/>
      <c r="B24" s="13"/>
      <c r="C24" s="39"/>
      <c r="D24" s="39"/>
      <c r="E24" s="8"/>
      <c r="F24" s="6"/>
      <c r="G24" s="6"/>
      <c r="H24" s="227"/>
      <c r="I24" s="227"/>
      <c r="J24" s="227"/>
      <c r="K24" s="227"/>
      <c r="L24" s="227"/>
      <c r="M24" s="227"/>
      <c r="N24" s="227"/>
      <c r="O24" s="227"/>
      <c r="P24" s="227"/>
    </row>
    <row r="25" spans="1:16" ht="47.25">
      <c r="A25" s="309" t="s">
        <v>34</v>
      </c>
      <c r="B25" s="252" t="s">
        <v>3</v>
      </c>
      <c r="C25" s="9" t="s">
        <v>8</v>
      </c>
      <c r="D25" s="57" t="s">
        <v>9</v>
      </c>
      <c r="E25" s="252" t="s">
        <v>0</v>
      </c>
      <c r="F25" s="252"/>
      <c r="G25" s="252"/>
      <c r="H25" s="225"/>
      <c r="I25" s="225"/>
      <c r="J25" s="225"/>
      <c r="K25" s="225"/>
      <c r="L25" s="225"/>
      <c r="M25" s="225"/>
      <c r="N25" s="225"/>
      <c r="O25" s="225"/>
      <c r="P25" s="225"/>
    </row>
    <row r="26" spans="1:16" ht="30" customHeight="1" hidden="1">
      <c r="A26" s="310"/>
      <c r="B26" s="253"/>
      <c r="C26" s="66" t="s">
        <v>1</v>
      </c>
      <c r="D26" s="10" t="s">
        <v>2</v>
      </c>
      <c r="E26" s="9" t="s">
        <v>7</v>
      </c>
      <c r="F26" s="9" t="s">
        <v>13</v>
      </c>
      <c r="G26" s="9" t="s">
        <v>83</v>
      </c>
      <c r="H26" s="225"/>
      <c r="I26" s="225"/>
      <c r="J26" s="225"/>
      <c r="K26" s="225"/>
      <c r="L26" s="225"/>
      <c r="M26" s="225"/>
      <c r="N26" s="225"/>
      <c r="O26" s="225"/>
      <c r="P26" s="225"/>
    </row>
    <row r="27" spans="1:16" ht="15" customHeight="1" hidden="1">
      <c r="A27" s="45" t="s">
        <v>70</v>
      </c>
      <c r="B27" s="60" t="s">
        <v>12</v>
      </c>
      <c r="C27" s="9">
        <v>13</v>
      </c>
      <c r="D27" s="9">
        <v>13</v>
      </c>
      <c r="E27" s="9">
        <v>13</v>
      </c>
      <c r="F27" s="9">
        <v>0</v>
      </c>
      <c r="G27" s="9">
        <v>0</v>
      </c>
      <c r="H27" s="225"/>
      <c r="I27" s="225"/>
      <c r="J27" s="225"/>
      <c r="K27" s="225"/>
      <c r="L27" s="225"/>
      <c r="M27" s="225"/>
      <c r="N27" s="225"/>
      <c r="O27" s="225"/>
      <c r="P27" s="225"/>
    </row>
    <row r="28" spans="1:16" ht="15" customHeight="1" hidden="1">
      <c r="A28" s="4"/>
      <c r="B28" s="4"/>
      <c r="C28" s="4"/>
      <c r="D28" s="4"/>
      <c r="E28" s="4"/>
      <c r="F28" s="4"/>
      <c r="G28" s="4"/>
      <c r="H28" s="225"/>
      <c r="I28" s="225"/>
      <c r="J28" s="225"/>
      <c r="K28" s="225"/>
      <c r="L28" s="225"/>
      <c r="M28" s="225"/>
      <c r="N28" s="225"/>
      <c r="O28" s="225"/>
      <c r="P28" s="225"/>
    </row>
    <row r="29" spans="1:16" ht="15" customHeight="1" hidden="1">
      <c r="A29" s="245" t="s">
        <v>68</v>
      </c>
      <c r="B29" s="245"/>
      <c r="C29" s="245"/>
      <c r="D29" s="245"/>
      <c r="E29" s="245"/>
      <c r="F29" s="245"/>
      <c r="G29" s="245"/>
      <c r="H29" s="225"/>
      <c r="I29" s="225"/>
      <c r="J29" s="225"/>
      <c r="K29" s="225"/>
      <c r="L29" s="225"/>
      <c r="M29" s="225"/>
      <c r="N29" s="225"/>
      <c r="O29" s="225"/>
      <c r="P29" s="225"/>
    </row>
    <row r="30" spans="1:16" ht="15" customHeight="1" hidden="1">
      <c r="A30" s="245" t="s">
        <v>72</v>
      </c>
      <c r="B30" s="245"/>
      <c r="C30" s="245"/>
      <c r="D30" s="245"/>
      <c r="E30" s="245"/>
      <c r="F30" s="245"/>
      <c r="G30" s="245"/>
      <c r="H30" s="225"/>
      <c r="I30" s="225"/>
      <c r="J30" s="331"/>
      <c r="K30" s="332"/>
      <c r="L30" s="332"/>
      <c r="M30" s="332"/>
      <c r="N30" s="332"/>
      <c r="O30" s="332"/>
      <c r="P30" s="332"/>
    </row>
    <row r="31" spans="1:16" ht="15" customHeight="1" hidden="1">
      <c r="A31" s="333" t="s">
        <v>34</v>
      </c>
      <c r="B31" s="252" t="s">
        <v>3</v>
      </c>
      <c r="C31" s="9" t="s">
        <v>8</v>
      </c>
      <c r="D31" s="57" t="s">
        <v>9</v>
      </c>
      <c r="E31" s="252" t="s">
        <v>0</v>
      </c>
      <c r="F31" s="252"/>
      <c r="G31" s="252"/>
      <c r="H31" s="225"/>
      <c r="I31" s="225"/>
      <c r="J31" s="331"/>
      <c r="K31" s="332"/>
      <c r="L31" s="332"/>
      <c r="M31" s="332"/>
      <c r="N31" s="332"/>
      <c r="O31" s="332"/>
      <c r="P31" s="332"/>
    </row>
    <row r="32" spans="1:16" ht="15" customHeight="1" hidden="1">
      <c r="A32" s="334"/>
      <c r="B32" s="253"/>
      <c r="C32" s="66" t="s">
        <v>1</v>
      </c>
      <c r="D32" s="10" t="s">
        <v>2</v>
      </c>
      <c r="E32" s="9" t="s">
        <v>7</v>
      </c>
      <c r="F32" s="9" t="s">
        <v>13</v>
      </c>
      <c r="G32" s="9" t="s">
        <v>83</v>
      </c>
      <c r="H32" s="225"/>
      <c r="I32" s="225"/>
      <c r="J32" s="331"/>
      <c r="K32" s="332"/>
      <c r="L32" s="332"/>
      <c r="M32" s="332"/>
      <c r="N32" s="332"/>
      <c r="O32" s="332"/>
      <c r="P32" s="332"/>
    </row>
    <row r="33" spans="1:16" ht="15" customHeight="1" hidden="1">
      <c r="A33" s="1" t="s">
        <v>71</v>
      </c>
      <c r="B33" s="57" t="s">
        <v>6</v>
      </c>
      <c r="C33" s="2">
        <v>13</v>
      </c>
      <c r="D33" s="2">
        <v>5</v>
      </c>
      <c r="E33" s="2">
        <v>3</v>
      </c>
      <c r="F33" s="2">
        <v>0</v>
      </c>
      <c r="G33" s="2">
        <v>0</v>
      </c>
      <c r="H33" s="225"/>
      <c r="I33" s="225"/>
      <c r="J33" s="225"/>
      <c r="K33" s="225"/>
      <c r="L33" s="225"/>
      <c r="M33" s="225"/>
      <c r="N33" s="225"/>
      <c r="O33" s="225"/>
      <c r="P33" s="225"/>
    </row>
    <row r="34" spans="1:16" ht="75" customHeight="1" hidden="1">
      <c r="A34" s="22" t="s">
        <v>82</v>
      </c>
      <c r="B34" s="23" t="s">
        <v>4</v>
      </c>
      <c r="C34" s="24">
        <v>544</v>
      </c>
      <c r="D34" s="24">
        <v>183</v>
      </c>
      <c r="E34" s="24">
        <v>150</v>
      </c>
      <c r="F34" s="24">
        <v>0</v>
      </c>
      <c r="G34" s="24">
        <v>0</v>
      </c>
      <c r="H34" s="225"/>
      <c r="I34" s="225"/>
      <c r="J34" s="331"/>
      <c r="K34" s="332"/>
      <c r="L34" s="332"/>
      <c r="M34" s="332"/>
      <c r="N34" s="332"/>
      <c r="O34" s="332"/>
      <c r="P34" s="332"/>
    </row>
    <row r="35" spans="1:16" ht="16.5" customHeight="1" hidden="1">
      <c r="A35" s="59"/>
      <c r="B35" s="59"/>
      <c r="C35" s="59"/>
      <c r="D35" s="59"/>
      <c r="E35" s="59"/>
      <c r="F35" s="59"/>
      <c r="G35" s="59"/>
      <c r="H35" s="225"/>
      <c r="I35" s="225"/>
      <c r="J35" s="331"/>
      <c r="K35" s="332"/>
      <c r="L35" s="332"/>
      <c r="M35" s="332"/>
      <c r="N35" s="332"/>
      <c r="O35" s="332"/>
      <c r="P35" s="332"/>
    </row>
    <row r="36" spans="1:16" ht="24" customHeight="1" hidden="1">
      <c r="A36" s="277" t="s">
        <v>35</v>
      </c>
      <c r="B36" s="252" t="s">
        <v>3</v>
      </c>
      <c r="C36" s="9" t="s">
        <v>8</v>
      </c>
      <c r="D36" s="57" t="s">
        <v>9</v>
      </c>
      <c r="E36" s="252" t="s">
        <v>0</v>
      </c>
      <c r="F36" s="252"/>
      <c r="G36" s="252"/>
      <c r="H36" s="225"/>
      <c r="I36" s="225"/>
      <c r="J36" s="225"/>
      <c r="K36" s="225"/>
      <c r="L36" s="225"/>
      <c r="M36" s="225"/>
      <c r="N36" s="225"/>
      <c r="O36" s="225"/>
      <c r="P36" s="225"/>
    </row>
    <row r="37" spans="1:16" ht="24" customHeight="1" hidden="1">
      <c r="A37" s="278"/>
      <c r="B37" s="253"/>
      <c r="C37" s="66" t="s">
        <v>1</v>
      </c>
      <c r="D37" s="10" t="s">
        <v>2</v>
      </c>
      <c r="E37" s="9" t="s">
        <v>7</v>
      </c>
      <c r="F37" s="9" t="s">
        <v>13</v>
      </c>
      <c r="G37" s="9" t="s">
        <v>83</v>
      </c>
      <c r="H37" s="225"/>
      <c r="I37" s="225"/>
      <c r="J37" s="225"/>
      <c r="K37" s="225"/>
      <c r="L37" s="225"/>
      <c r="M37" s="225"/>
      <c r="N37" s="225"/>
      <c r="O37" s="225"/>
      <c r="P37" s="225"/>
    </row>
    <row r="38" spans="1:16" ht="21" customHeight="1" hidden="1">
      <c r="A38" s="1" t="s">
        <v>80</v>
      </c>
      <c r="B38" s="10" t="s">
        <v>5</v>
      </c>
      <c r="C38" s="57"/>
      <c r="D38" s="10"/>
      <c r="E38" s="12">
        <v>135355</v>
      </c>
      <c r="F38" s="9"/>
      <c r="G38" s="9"/>
      <c r="H38" s="225"/>
      <c r="I38" s="225"/>
      <c r="J38" s="225"/>
      <c r="K38" s="225"/>
      <c r="L38" s="225"/>
      <c r="M38" s="225"/>
      <c r="N38" s="225"/>
      <c r="O38" s="225"/>
      <c r="P38" s="225"/>
    </row>
    <row r="39" spans="1:16" ht="12.75" customHeight="1" hidden="1">
      <c r="A39" s="1" t="s">
        <v>79</v>
      </c>
      <c r="B39" s="10" t="s">
        <v>5</v>
      </c>
      <c r="C39" s="57"/>
      <c r="D39" s="10"/>
      <c r="E39" s="12">
        <v>100020</v>
      </c>
      <c r="F39" s="9"/>
      <c r="G39" s="9"/>
      <c r="H39" s="225"/>
      <c r="I39" s="225"/>
      <c r="J39" s="225"/>
      <c r="K39" s="225"/>
      <c r="L39" s="225"/>
      <c r="M39" s="225"/>
      <c r="N39" s="225"/>
      <c r="O39" s="225"/>
      <c r="P39" s="225"/>
    </row>
    <row r="40" spans="1:16" ht="15.75" customHeight="1" hidden="1">
      <c r="A40" s="1" t="s">
        <v>78</v>
      </c>
      <c r="B40" s="10" t="s">
        <v>5</v>
      </c>
      <c r="C40" s="57"/>
      <c r="D40" s="10"/>
      <c r="E40" s="12">
        <v>79665</v>
      </c>
      <c r="F40" s="9"/>
      <c r="G40" s="9"/>
      <c r="H40" s="225"/>
      <c r="I40" s="225"/>
      <c r="J40" s="225"/>
      <c r="K40" s="225"/>
      <c r="L40" s="225"/>
      <c r="M40" s="225"/>
      <c r="N40" s="225"/>
      <c r="O40" s="225"/>
      <c r="P40" s="225"/>
    </row>
    <row r="41" spans="1:16" ht="21.75" customHeight="1" hidden="1">
      <c r="A41" s="26" t="s">
        <v>36</v>
      </c>
      <c r="B41" s="10" t="s">
        <v>5</v>
      </c>
      <c r="C41" s="12">
        <v>1533919</v>
      </c>
      <c r="D41" s="12">
        <v>293105</v>
      </c>
      <c r="E41" s="12">
        <v>315040</v>
      </c>
      <c r="F41" s="12">
        <v>0</v>
      </c>
      <c r="G41" s="12">
        <v>0</v>
      </c>
      <c r="H41" s="225"/>
      <c r="I41" s="225"/>
      <c r="J41" s="225"/>
      <c r="K41" s="225"/>
      <c r="L41" s="225"/>
      <c r="M41" s="225"/>
      <c r="N41" s="225"/>
      <c r="O41" s="225"/>
      <c r="P41" s="225"/>
    </row>
    <row r="42" spans="1:16" ht="38.25" customHeight="1" hidden="1">
      <c r="A42" s="59"/>
      <c r="B42" s="59"/>
      <c r="C42" s="59"/>
      <c r="D42" s="59"/>
      <c r="E42" s="59"/>
      <c r="F42" s="59"/>
      <c r="G42" s="59"/>
      <c r="H42" s="225"/>
      <c r="I42" s="225"/>
      <c r="J42" s="225"/>
      <c r="K42" s="225"/>
      <c r="L42" s="225"/>
      <c r="M42" s="225"/>
      <c r="N42" s="225"/>
      <c r="O42" s="225"/>
      <c r="P42" s="225"/>
    </row>
    <row r="43" spans="8:16" ht="73.5" customHeight="1" hidden="1">
      <c r="H43" s="225"/>
      <c r="I43" s="225"/>
      <c r="J43" s="225"/>
      <c r="K43" s="225"/>
      <c r="L43" s="225"/>
      <c r="M43" s="225"/>
      <c r="N43" s="225"/>
      <c r="O43" s="225"/>
      <c r="P43" s="225"/>
    </row>
    <row r="44" spans="1:16" ht="18.75" hidden="1">
      <c r="A44" s="69"/>
      <c r="B44" s="6"/>
      <c r="C44" s="8"/>
      <c r="D44" s="8"/>
      <c r="E44" s="8"/>
      <c r="F44" s="8"/>
      <c r="G44" s="8"/>
      <c r="H44" s="225"/>
      <c r="I44" s="225"/>
      <c r="J44" s="225"/>
      <c r="K44" s="225"/>
      <c r="L44" s="225"/>
      <c r="M44" s="225"/>
      <c r="N44" s="225"/>
      <c r="O44" s="225"/>
      <c r="P44" s="225"/>
    </row>
    <row r="45" spans="1:16" ht="15.75" customHeight="1" hidden="1">
      <c r="A45" s="259" t="s">
        <v>81</v>
      </c>
      <c r="B45" s="259"/>
      <c r="C45" s="259"/>
      <c r="D45" s="259"/>
      <c r="E45" s="259"/>
      <c r="F45" s="259"/>
      <c r="G45" s="259"/>
      <c r="H45" s="225"/>
      <c r="I45" s="225"/>
      <c r="J45" s="225"/>
      <c r="K45" s="225"/>
      <c r="L45" s="225"/>
      <c r="M45" s="225"/>
      <c r="N45" s="225"/>
      <c r="O45" s="225"/>
      <c r="P45" s="225"/>
    </row>
    <row r="46" spans="1:16" ht="18.75" hidden="1">
      <c r="A46" s="69" t="s">
        <v>33</v>
      </c>
      <c r="B46" s="6"/>
      <c r="C46" s="13"/>
      <c r="D46" s="8"/>
      <c r="E46" s="8"/>
      <c r="F46" s="8"/>
      <c r="G46" s="8"/>
      <c r="H46" s="225"/>
      <c r="I46" s="225"/>
      <c r="J46" s="225"/>
      <c r="K46" s="225"/>
      <c r="L46" s="225"/>
      <c r="M46" s="225"/>
      <c r="N46" s="225"/>
      <c r="O46" s="225"/>
      <c r="P46" s="225"/>
    </row>
    <row r="47" spans="1:16" ht="18.75" hidden="1">
      <c r="A47" s="245" t="s">
        <v>77</v>
      </c>
      <c r="B47" s="245"/>
      <c r="C47" s="245"/>
      <c r="D47" s="245"/>
      <c r="E47" s="245"/>
      <c r="F47" s="245"/>
      <c r="G47" s="245"/>
      <c r="H47" s="225"/>
      <c r="I47" s="225"/>
      <c r="J47" s="225"/>
      <c r="K47" s="225"/>
      <c r="L47" s="225"/>
      <c r="M47" s="225"/>
      <c r="N47" s="225"/>
      <c r="O47" s="225"/>
      <c r="P47" s="225"/>
    </row>
    <row r="48" spans="1:16" ht="18.75" hidden="1">
      <c r="A48" s="245" t="s">
        <v>73</v>
      </c>
      <c r="B48" s="245"/>
      <c r="C48" s="245"/>
      <c r="D48" s="245"/>
      <c r="E48" s="245"/>
      <c r="F48" s="245"/>
      <c r="G48" s="245"/>
      <c r="H48" s="225"/>
      <c r="I48" s="225"/>
      <c r="J48" s="225"/>
      <c r="K48" s="225"/>
      <c r="L48" s="225"/>
      <c r="M48" s="225"/>
      <c r="N48" s="225"/>
      <c r="O48" s="225"/>
      <c r="P48" s="225"/>
    </row>
    <row r="49" spans="1:16" ht="18.75" hidden="1">
      <c r="A49" s="260" t="s">
        <v>72</v>
      </c>
      <c r="B49" s="260"/>
      <c r="C49" s="260"/>
      <c r="D49" s="260"/>
      <c r="E49" s="260"/>
      <c r="F49" s="260"/>
      <c r="G49" s="260"/>
      <c r="H49" s="225"/>
      <c r="I49" s="225"/>
      <c r="J49" s="225"/>
      <c r="K49" s="225"/>
      <c r="L49" s="225"/>
      <c r="M49" s="225"/>
      <c r="N49" s="225"/>
      <c r="O49" s="225"/>
      <c r="P49" s="225"/>
    </row>
    <row r="50" spans="1:16" ht="47.25" hidden="1">
      <c r="A50" s="270"/>
      <c r="B50" s="272"/>
      <c r="C50" s="57" t="s">
        <v>8</v>
      </c>
      <c r="D50" s="58" t="s">
        <v>9</v>
      </c>
      <c r="E50" s="274" t="s">
        <v>0</v>
      </c>
      <c r="F50" s="281"/>
      <c r="G50" s="282"/>
      <c r="H50" s="225"/>
      <c r="I50" s="225"/>
      <c r="J50" s="225"/>
      <c r="K50" s="225"/>
      <c r="L50" s="225"/>
      <c r="M50" s="225"/>
      <c r="N50" s="225"/>
      <c r="O50" s="225"/>
      <c r="P50" s="225"/>
    </row>
    <row r="51" spans="1:16" ht="18.75">
      <c r="A51" s="271"/>
      <c r="B51" s="273"/>
      <c r="C51" s="9" t="s">
        <v>7</v>
      </c>
      <c r="D51" s="12" t="s">
        <v>13</v>
      </c>
      <c r="E51" s="12" t="s">
        <v>83</v>
      </c>
      <c r="F51" s="12" t="s">
        <v>109</v>
      </c>
      <c r="G51" s="12" t="s">
        <v>128</v>
      </c>
      <c r="H51" s="225"/>
      <c r="I51" s="225"/>
      <c r="J51" s="225"/>
      <c r="K51" s="225"/>
      <c r="L51" s="225"/>
      <c r="M51" s="225"/>
      <c r="N51" s="225"/>
      <c r="O51" s="225"/>
      <c r="P51" s="225"/>
    </row>
    <row r="52" spans="1:16" s="176" customFormat="1" ht="51.75" customHeight="1">
      <c r="A52" s="1" t="s">
        <v>170</v>
      </c>
      <c r="B52" s="9" t="s">
        <v>6</v>
      </c>
      <c r="C52" s="20">
        <v>800</v>
      </c>
      <c r="D52" s="20">
        <v>1160</v>
      </c>
      <c r="E52" s="20">
        <v>1184</v>
      </c>
      <c r="F52" s="20">
        <v>1208</v>
      </c>
      <c r="G52" s="20">
        <v>1233</v>
      </c>
      <c r="H52" s="200"/>
      <c r="I52" s="200"/>
      <c r="J52" s="200"/>
      <c r="K52" s="200"/>
      <c r="L52" s="200"/>
      <c r="M52" s="200"/>
      <c r="N52" s="200"/>
      <c r="O52" s="200"/>
      <c r="P52" s="200"/>
    </row>
    <row r="53" spans="8:16" ht="18.75">
      <c r="H53" s="225"/>
      <c r="I53" s="225"/>
      <c r="J53" s="225"/>
      <c r="K53" s="225"/>
      <c r="L53" s="225"/>
      <c r="M53" s="225"/>
      <c r="N53" s="225"/>
      <c r="O53" s="225"/>
      <c r="P53" s="225"/>
    </row>
    <row r="54" spans="8:16" ht="18.75">
      <c r="H54" s="225"/>
      <c r="I54" s="225"/>
      <c r="J54" s="225"/>
      <c r="K54" s="225"/>
      <c r="L54" s="225"/>
      <c r="M54" s="225"/>
      <c r="N54" s="225"/>
      <c r="O54" s="225"/>
      <c r="P54" s="225"/>
    </row>
  </sheetData>
  <sheetProtection/>
  <mergeCells count="45">
    <mergeCell ref="A5:G5"/>
    <mergeCell ref="A6:G6"/>
    <mergeCell ref="A7:G7"/>
    <mergeCell ref="A8:G8"/>
    <mergeCell ref="A9:G9"/>
    <mergeCell ref="F2:G2"/>
    <mergeCell ref="F3:G3"/>
    <mergeCell ref="A25:A26"/>
    <mergeCell ref="A49:G49"/>
    <mergeCell ref="A45:G45"/>
    <mergeCell ref="A47:G47"/>
    <mergeCell ref="A48:G48"/>
    <mergeCell ref="B25:B26"/>
    <mergeCell ref="E25:G25"/>
    <mergeCell ref="A29:G29"/>
    <mergeCell ref="Q10:S10"/>
    <mergeCell ref="A18:G18"/>
    <mergeCell ref="A19:G19"/>
    <mergeCell ref="A20:A21"/>
    <mergeCell ref="B20:B21"/>
    <mergeCell ref="E20:G20"/>
    <mergeCell ref="A16:G16"/>
    <mergeCell ref="A17:G17"/>
    <mergeCell ref="A10:G10"/>
    <mergeCell ref="A11:G11"/>
    <mergeCell ref="A50:A51"/>
    <mergeCell ref="B50:B51"/>
    <mergeCell ref="E50:G50"/>
    <mergeCell ref="J30:P30"/>
    <mergeCell ref="A31:A32"/>
    <mergeCell ref="B31:B32"/>
    <mergeCell ref="E31:G31"/>
    <mergeCell ref="J31:P31"/>
    <mergeCell ref="J32:P32"/>
    <mergeCell ref="A30:G30"/>
    <mergeCell ref="H10:N10"/>
    <mergeCell ref="J34:P34"/>
    <mergeCell ref="J35:P35"/>
    <mergeCell ref="A36:A37"/>
    <mergeCell ref="B36:B37"/>
    <mergeCell ref="E36:G36"/>
    <mergeCell ref="A12:G12"/>
    <mergeCell ref="A13:G13"/>
    <mergeCell ref="A14:G14"/>
    <mergeCell ref="A15:G15"/>
  </mergeCells>
  <printOptions/>
  <pageMargins left="0.7086614173228347" right="0.7086614173228347" top="0.7480314960629921" bottom="0.7480314960629921" header="0.31496062992125984" footer="0.31496062992125984"/>
  <pageSetup horizontalDpi="600" verticalDpi="600" orientation="landscape" paperSize="9" scale="65" r:id="rId1"/>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tabColor rgb="FFFF0000"/>
  </sheetPr>
  <dimension ref="A1:S52"/>
  <sheetViews>
    <sheetView view="pageBreakPreview" zoomScale="60" zoomScalePageLayoutView="0" workbookViewId="0" topLeftCell="A1">
      <selection activeCell="A17" sqref="A17:G17"/>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28.5" customHeight="1">
      <c r="A1" s="80"/>
      <c r="B1" s="6"/>
      <c r="C1" s="7"/>
      <c r="D1" s="8"/>
      <c r="E1" s="8"/>
      <c r="F1" s="261" t="s">
        <v>10</v>
      </c>
      <c r="G1" s="261"/>
      <c r="H1" s="4"/>
    </row>
    <row r="2" spans="1:8" ht="12.75" customHeight="1">
      <c r="A2" s="80"/>
      <c r="B2" s="6"/>
      <c r="C2" s="7"/>
      <c r="D2" s="8"/>
      <c r="E2" s="8"/>
      <c r="F2" s="261" t="s">
        <v>11</v>
      </c>
      <c r="G2" s="261"/>
      <c r="H2" s="4"/>
    </row>
    <row r="3" spans="1:8" ht="12.75" customHeight="1">
      <c r="A3" s="80"/>
      <c r="B3" s="6"/>
      <c r="C3" s="7"/>
      <c r="D3" s="8"/>
      <c r="E3" s="8"/>
      <c r="F3" s="78"/>
      <c r="G3" s="82"/>
      <c r="H3" s="4"/>
    </row>
    <row r="4" spans="1:8" ht="21" customHeight="1">
      <c r="A4" s="263" t="s">
        <v>21</v>
      </c>
      <c r="B4" s="263"/>
      <c r="C4" s="263"/>
      <c r="D4" s="263"/>
      <c r="E4" s="263"/>
      <c r="F4" s="263"/>
      <c r="G4" s="263"/>
      <c r="H4" s="4"/>
    </row>
    <row r="5" spans="1:8" ht="21" customHeight="1">
      <c r="A5" s="265" t="s">
        <v>66</v>
      </c>
      <c r="B5" s="266"/>
      <c r="C5" s="266"/>
      <c r="D5" s="266"/>
      <c r="E5" s="266"/>
      <c r="F5" s="266"/>
      <c r="G5" s="266"/>
      <c r="H5" s="4"/>
    </row>
    <row r="6" spans="1:8" ht="15.75" customHeight="1">
      <c r="A6" s="267" t="s">
        <v>127</v>
      </c>
      <c r="B6" s="268"/>
      <c r="C6" s="268"/>
      <c r="D6" s="268"/>
      <c r="E6" s="268"/>
      <c r="F6" s="268"/>
      <c r="G6" s="268"/>
      <c r="H6" s="4"/>
    </row>
    <row r="7" spans="1:8" ht="15.75">
      <c r="A7" s="269" t="s">
        <v>135</v>
      </c>
      <c r="B7" s="269"/>
      <c r="C7" s="269"/>
      <c r="D7" s="269"/>
      <c r="E7" s="269"/>
      <c r="F7" s="269"/>
      <c r="G7" s="269"/>
      <c r="H7" s="4"/>
    </row>
    <row r="8" spans="1:8" ht="15.75">
      <c r="A8" s="257" t="s">
        <v>129</v>
      </c>
      <c r="B8" s="258"/>
      <c r="C8" s="258"/>
      <c r="D8" s="258"/>
      <c r="E8" s="258"/>
      <c r="F8" s="258"/>
      <c r="G8" s="258"/>
      <c r="H8" s="4"/>
    </row>
    <row r="9" spans="1:19" ht="95.25" customHeight="1">
      <c r="A9" s="243" t="s">
        <v>143</v>
      </c>
      <c r="B9" s="243"/>
      <c r="C9" s="243"/>
      <c r="D9" s="243"/>
      <c r="E9" s="243"/>
      <c r="F9" s="243"/>
      <c r="G9" s="243"/>
      <c r="H9" s="4"/>
      <c r="M9" s="83"/>
      <c r="N9" s="81"/>
      <c r="O9" s="13"/>
      <c r="P9" s="81"/>
      <c r="Q9" s="335"/>
      <c r="R9" s="335"/>
      <c r="S9" s="335"/>
    </row>
    <row r="10" spans="1:19" ht="15.75">
      <c r="A10" s="243" t="s">
        <v>15</v>
      </c>
      <c r="B10" s="243"/>
      <c r="C10" s="243"/>
      <c r="D10" s="243"/>
      <c r="E10" s="243"/>
      <c r="F10" s="243"/>
      <c r="G10" s="243"/>
      <c r="H10" s="4"/>
      <c r="M10" s="80"/>
      <c r="N10" s="6"/>
      <c r="O10" s="81"/>
      <c r="P10" s="6"/>
      <c r="Q10" s="8"/>
      <c r="R10" s="13"/>
      <c r="S10" s="13"/>
    </row>
    <row r="11" spans="1:8" ht="14.25" customHeight="1">
      <c r="A11" s="245" t="s">
        <v>45</v>
      </c>
      <c r="B11" s="244"/>
      <c r="C11" s="244"/>
      <c r="D11" s="244"/>
      <c r="E11" s="244"/>
      <c r="F11" s="244"/>
      <c r="G11" s="244"/>
      <c r="H11" s="4"/>
    </row>
    <row r="12" spans="1:8" ht="15.75">
      <c r="A12" s="245" t="s">
        <v>76</v>
      </c>
      <c r="B12" s="245"/>
      <c r="C12" s="245"/>
      <c r="D12" s="245"/>
      <c r="E12" s="245"/>
      <c r="F12" s="245"/>
      <c r="G12" s="245"/>
      <c r="H12" s="4"/>
    </row>
    <row r="13" spans="1:8" ht="15.75">
      <c r="A13" s="243" t="s">
        <v>69</v>
      </c>
      <c r="B13" s="243"/>
      <c r="C13" s="243"/>
      <c r="D13" s="243"/>
      <c r="E13" s="243"/>
      <c r="F13" s="243"/>
      <c r="G13" s="243"/>
      <c r="H13" s="4"/>
    </row>
    <row r="14" spans="1:8" ht="14.25" customHeight="1">
      <c r="A14" s="243" t="s">
        <v>54</v>
      </c>
      <c r="B14" s="245"/>
      <c r="C14" s="245"/>
      <c r="D14" s="245"/>
      <c r="E14" s="245"/>
      <c r="F14" s="245"/>
      <c r="G14" s="245"/>
      <c r="H14" s="4"/>
    </row>
    <row r="15" spans="1:8" ht="15.75">
      <c r="A15" s="243" t="s">
        <v>117</v>
      </c>
      <c r="B15" s="243"/>
      <c r="C15" s="243"/>
      <c r="D15" s="243"/>
      <c r="E15" s="243"/>
      <c r="F15" s="243"/>
      <c r="G15" s="243"/>
      <c r="H15" s="4"/>
    </row>
    <row r="16" spans="1:8" ht="15.75" customHeight="1">
      <c r="A16" s="245" t="s">
        <v>118</v>
      </c>
      <c r="B16" s="245"/>
      <c r="C16" s="245"/>
      <c r="D16" s="245"/>
      <c r="E16" s="245"/>
      <c r="F16" s="245"/>
      <c r="G16" s="245"/>
      <c r="H16" s="4"/>
    </row>
    <row r="17" spans="1:8" ht="23.25" customHeight="1">
      <c r="A17" s="260" t="s">
        <v>119</v>
      </c>
      <c r="B17" s="260"/>
      <c r="C17" s="260"/>
      <c r="D17" s="260"/>
      <c r="E17" s="260"/>
      <c r="F17" s="260"/>
      <c r="G17" s="260"/>
      <c r="H17" s="4"/>
    </row>
    <row r="18" spans="1:8" ht="15.75">
      <c r="A18" s="336" t="s">
        <v>17</v>
      </c>
      <c r="B18" s="337"/>
      <c r="C18" s="337"/>
      <c r="D18" s="337"/>
      <c r="E18" s="337"/>
      <c r="F18" s="337"/>
      <c r="G18" s="338"/>
      <c r="H18" s="4"/>
    </row>
    <row r="19" spans="1:8" ht="47.25">
      <c r="A19" s="250" t="s">
        <v>18</v>
      </c>
      <c r="B19" s="252" t="s">
        <v>3</v>
      </c>
      <c r="C19" s="9" t="s">
        <v>8</v>
      </c>
      <c r="D19" s="77" t="s">
        <v>9</v>
      </c>
      <c r="E19" s="254" t="s">
        <v>0</v>
      </c>
      <c r="F19" s="303"/>
      <c r="G19" s="304"/>
      <c r="H19" s="4"/>
    </row>
    <row r="20" spans="1:8" ht="15.75">
      <c r="A20" s="251"/>
      <c r="B20" s="253"/>
      <c r="C20" s="9" t="s">
        <v>7</v>
      </c>
      <c r="D20" s="12" t="s">
        <v>13</v>
      </c>
      <c r="E20" s="12" t="s">
        <v>83</v>
      </c>
      <c r="F20" s="12" t="s">
        <v>109</v>
      </c>
      <c r="G20" s="12" t="s">
        <v>128</v>
      </c>
      <c r="H20" s="4"/>
    </row>
    <row r="21" spans="1:8" ht="15.75">
      <c r="A21" s="10">
        <v>1</v>
      </c>
      <c r="B21" s="10">
        <v>2</v>
      </c>
      <c r="C21" s="10">
        <v>3</v>
      </c>
      <c r="D21" s="10">
        <v>4</v>
      </c>
      <c r="E21" s="10">
        <v>5</v>
      </c>
      <c r="F21" s="10">
        <v>6</v>
      </c>
      <c r="G21" s="10">
        <v>7</v>
      </c>
      <c r="H21" s="4"/>
    </row>
    <row r="22" spans="1:8" ht="15.75">
      <c r="A22" s="26" t="s">
        <v>32</v>
      </c>
      <c r="B22" s="9" t="s">
        <v>5</v>
      </c>
      <c r="C22" s="12">
        <v>29111.1</v>
      </c>
      <c r="D22" s="12">
        <v>140331.8</v>
      </c>
      <c r="E22" s="10">
        <f>135404+57016</f>
        <v>192420</v>
      </c>
      <c r="F22" s="10">
        <v>140820</v>
      </c>
      <c r="G22" s="10">
        <v>146453</v>
      </c>
      <c r="H22" s="4"/>
    </row>
    <row r="23" spans="1:8" s="40" customFormat="1" ht="15.75">
      <c r="A23" s="101"/>
      <c r="B23" s="13"/>
      <c r="C23" s="39"/>
      <c r="D23" s="39"/>
      <c r="E23" s="8"/>
      <c r="F23" s="6"/>
      <c r="G23" s="6"/>
      <c r="H23" s="3"/>
    </row>
    <row r="24" spans="1:8" ht="47.25">
      <c r="A24" s="309" t="s">
        <v>34</v>
      </c>
      <c r="B24" s="252" t="s">
        <v>3</v>
      </c>
      <c r="C24" s="9" t="s">
        <v>8</v>
      </c>
      <c r="D24" s="95" t="s">
        <v>9</v>
      </c>
      <c r="E24" s="252" t="s">
        <v>0</v>
      </c>
      <c r="F24" s="252"/>
      <c r="G24" s="252"/>
      <c r="H24" s="4"/>
    </row>
    <row r="25" spans="1:8" ht="30" customHeight="1" hidden="1">
      <c r="A25" s="310"/>
      <c r="B25" s="253"/>
      <c r="C25" s="99" t="s">
        <v>1</v>
      </c>
      <c r="D25" s="10" t="s">
        <v>2</v>
      </c>
      <c r="E25" s="9" t="s">
        <v>7</v>
      </c>
      <c r="F25" s="9" t="s">
        <v>13</v>
      </c>
      <c r="G25" s="9" t="s">
        <v>83</v>
      </c>
      <c r="H25" s="4"/>
    </row>
    <row r="26" spans="1:8" ht="15" customHeight="1" hidden="1">
      <c r="A26" s="45" t="s">
        <v>70</v>
      </c>
      <c r="B26" s="98" t="s">
        <v>12</v>
      </c>
      <c r="C26" s="9">
        <v>13</v>
      </c>
      <c r="D26" s="9">
        <v>13</v>
      </c>
      <c r="E26" s="9">
        <v>13</v>
      </c>
      <c r="F26" s="9">
        <v>0</v>
      </c>
      <c r="G26" s="9">
        <v>0</v>
      </c>
      <c r="H26" s="4"/>
    </row>
    <row r="27" spans="1:8" ht="15" customHeight="1" hidden="1">
      <c r="A27" s="4"/>
      <c r="B27" s="4"/>
      <c r="C27" s="4"/>
      <c r="D27" s="4"/>
      <c r="E27" s="4"/>
      <c r="F27" s="4"/>
      <c r="G27" s="4"/>
      <c r="H27" s="4"/>
    </row>
    <row r="28" spans="1:8" ht="15" customHeight="1" hidden="1">
      <c r="A28" s="245" t="s">
        <v>68</v>
      </c>
      <c r="B28" s="245"/>
      <c r="C28" s="245"/>
      <c r="D28" s="245"/>
      <c r="E28" s="245"/>
      <c r="F28" s="245"/>
      <c r="G28" s="245"/>
      <c r="H28" s="4"/>
    </row>
    <row r="29" spans="1:16" ht="15" customHeight="1" hidden="1">
      <c r="A29" s="245" t="s">
        <v>72</v>
      </c>
      <c r="B29" s="245"/>
      <c r="C29" s="245"/>
      <c r="D29" s="245"/>
      <c r="E29" s="245"/>
      <c r="F29" s="245"/>
      <c r="G29" s="245"/>
      <c r="H29" s="4"/>
      <c r="J29" s="243"/>
      <c r="K29" s="244"/>
      <c r="L29" s="244"/>
      <c r="M29" s="244"/>
      <c r="N29" s="244"/>
      <c r="O29" s="244"/>
      <c r="P29" s="244"/>
    </row>
    <row r="30" spans="1:16" ht="15" customHeight="1" hidden="1">
      <c r="A30" s="333" t="s">
        <v>34</v>
      </c>
      <c r="B30" s="252" t="s">
        <v>3</v>
      </c>
      <c r="C30" s="9" t="s">
        <v>8</v>
      </c>
      <c r="D30" s="95" t="s">
        <v>9</v>
      </c>
      <c r="E30" s="252" t="s">
        <v>0</v>
      </c>
      <c r="F30" s="252"/>
      <c r="G30" s="252"/>
      <c r="H30" s="4"/>
      <c r="J30" s="245"/>
      <c r="K30" s="244"/>
      <c r="L30" s="244"/>
      <c r="M30" s="244"/>
      <c r="N30" s="244"/>
      <c r="O30" s="244"/>
      <c r="P30" s="244"/>
    </row>
    <row r="31" spans="1:16" ht="15" customHeight="1" hidden="1">
      <c r="A31" s="334"/>
      <c r="B31" s="253"/>
      <c r="C31" s="99" t="s">
        <v>1</v>
      </c>
      <c r="D31" s="10" t="s">
        <v>2</v>
      </c>
      <c r="E31" s="9" t="s">
        <v>7</v>
      </c>
      <c r="F31" s="9" t="s">
        <v>13</v>
      </c>
      <c r="G31" s="9" t="s">
        <v>83</v>
      </c>
      <c r="H31" s="4"/>
      <c r="J31" s="245"/>
      <c r="K31" s="244"/>
      <c r="L31" s="244"/>
      <c r="M31" s="244"/>
      <c r="N31" s="244"/>
      <c r="O31" s="244"/>
      <c r="P31" s="244"/>
    </row>
    <row r="32" spans="1:8" ht="15" customHeight="1" hidden="1">
      <c r="A32" s="1" t="s">
        <v>71</v>
      </c>
      <c r="B32" s="95" t="s">
        <v>6</v>
      </c>
      <c r="C32" s="2">
        <v>13</v>
      </c>
      <c r="D32" s="2">
        <v>5</v>
      </c>
      <c r="E32" s="2">
        <v>3</v>
      </c>
      <c r="F32" s="2">
        <v>0</v>
      </c>
      <c r="G32" s="2">
        <v>0</v>
      </c>
      <c r="H32" s="4"/>
    </row>
    <row r="33" spans="1:16" ht="75" customHeight="1" hidden="1">
      <c r="A33" s="22" t="s">
        <v>82</v>
      </c>
      <c r="B33" s="23" t="s">
        <v>4</v>
      </c>
      <c r="C33" s="24">
        <v>544</v>
      </c>
      <c r="D33" s="24">
        <v>183</v>
      </c>
      <c r="E33" s="24">
        <v>150</v>
      </c>
      <c r="F33" s="24">
        <v>0</v>
      </c>
      <c r="G33" s="24">
        <v>0</v>
      </c>
      <c r="H33" s="4"/>
      <c r="J33" s="245"/>
      <c r="K33" s="244"/>
      <c r="L33" s="244"/>
      <c r="M33" s="244"/>
      <c r="N33" s="244"/>
      <c r="O33" s="244"/>
      <c r="P33" s="244"/>
    </row>
    <row r="34" spans="1:16" ht="16.5" customHeight="1" hidden="1">
      <c r="A34" s="97"/>
      <c r="B34" s="97"/>
      <c r="C34" s="97"/>
      <c r="D34" s="97"/>
      <c r="E34" s="97"/>
      <c r="F34" s="97"/>
      <c r="G34" s="97"/>
      <c r="H34" s="4"/>
      <c r="J34" s="245"/>
      <c r="K34" s="244"/>
      <c r="L34" s="244"/>
      <c r="M34" s="244"/>
      <c r="N34" s="244"/>
      <c r="O34" s="244"/>
      <c r="P34" s="244"/>
    </row>
    <row r="35" spans="1:8" ht="24" customHeight="1" hidden="1">
      <c r="A35" s="277" t="s">
        <v>35</v>
      </c>
      <c r="B35" s="252" t="s">
        <v>3</v>
      </c>
      <c r="C35" s="9" t="s">
        <v>8</v>
      </c>
      <c r="D35" s="95" t="s">
        <v>9</v>
      </c>
      <c r="E35" s="252" t="s">
        <v>0</v>
      </c>
      <c r="F35" s="252"/>
      <c r="G35" s="252"/>
      <c r="H35" s="4"/>
    </row>
    <row r="36" spans="1:8" ht="24" customHeight="1" hidden="1">
      <c r="A36" s="278"/>
      <c r="B36" s="253"/>
      <c r="C36" s="99" t="s">
        <v>1</v>
      </c>
      <c r="D36" s="10" t="s">
        <v>2</v>
      </c>
      <c r="E36" s="9" t="s">
        <v>7</v>
      </c>
      <c r="F36" s="9" t="s">
        <v>13</v>
      </c>
      <c r="G36" s="9" t="s">
        <v>83</v>
      </c>
      <c r="H36" s="4"/>
    </row>
    <row r="37" spans="1:8" ht="21" customHeight="1" hidden="1">
      <c r="A37" s="1" t="s">
        <v>80</v>
      </c>
      <c r="B37" s="10" t="s">
        <v>5</v>
      </c>
      <c r="C37" s="95"/>
      <c r="D37" s="10"/>
      <c r="E37" s="12">
        <v>135355</v>
      </c>
      <c r="F37" s="9"/>
      <c r="G37" s="9"/>
      <c r="H37" s="4"/>
    </row>
    <row r="38" spans="1:8" ht="12.75" customHeight="1" hidden="1">
      <c r="A38" s="1" t="s">
        <v>79</v>
      </c>
      <c r="B38" s="10" t="s">
        <v>5</v>
      </c>
      <c r="C38" s="95"/>
      <c r="D38" s="10"/>
      <c r="E38" s="12">
        <v>100020</v>
      </c>
      <c r="F38" s="9"/>
      <c r="G38" s="9"/>
      <c r="H38" s="4"/>
    </row>
    <row r="39" spans="1:8" ht="15.75" customHeight="1" hidden="1">
      <c r="A39" s="1" t="s">
        <v>78</v>
      </c>
      <c r="B39" s="10" t="s">
        <v>5</v>
      </c>
      <c r="C39" s="95"/>
      <c r="D39" s="10"/>
      <c r="E39" s="12">
        <v>79665</v>
      </c>
      <c r="F39" s="9"/>
      <c r="G39" s="9"/>
      <c r="H39" s="4"/>
    </row>
    <row r="40" spans="1:12" ht="21.75" customHeight="1" hidden="1">
      <c r="A40" s="26" t="s">
        <v>36</v>
      </c>
      <c r="B40" s="10" t="s">
        <v>5</v>
      </c>
      <c r="C40" s="12">
        <v>1533919</v>
      </c>
      <c r="D40" s="12">
        <v>293105</v>
      </c>
      <c r="E40" s="12">
        <v>315040</v>
      </c>
      <c r="F40" s="12">
        <v>0</v>
      </c>
      <c r="G40" s="12">
        <v>0</v>
      </c>
      <c r="H40" s="4"/>
      <c r="I40" s="4"/>
      <c r="J40" s="4"/>
      <c r="K40" s="4"/>
      <c r="L40" s="4"/>
    </row>
    <row r="41" spans="1:12" ht="38.25" customHeight="1" hidden="1">
      <c r="A41" s="97"/>
      <c r="B41" s="97"/>
      <c r="C41" s="97"/>
      <c r="D41" s="97"/>
      <c r="E41" s="97"/>
      <c r="F41" s="97"/>
      <c r="G41" s="97"/>
      <c r="H41" s="4"/>
      <c r="I41" s="4"/>
      <c r="J41" s="4"/>
      <c r="K41" s="4"/>
      <c r="L41" s="4"/>
    </row>
    <row r="42" spans="8:12" ht="73.5" customHeight="1" hidden="1">
      <c r="H42" s="4"/>
      <c r="I42" s="4"/>
      <c r="J42" s="4"/>
      <c r="K42" s="4"/>
      <c r="L42" s="4"/>
    </row>
    <row r="43" spans="1:12" ht="15.75" hidden="1">
      <c r="A43" s="101"/>
      <c r="B43" s="6"/>
      <c r="C43" s="8"/>
      <c r="D43" s="8"/>
      <c r="E43" s="8"/>
      <c r="F43" s="8"/>
      <c r="G43" s="8"/>
      <c r="H43" s="4"/>
      <c r="I43" s="4"/>
      <c r="J43" s="4"/>
      <c r="K43" s="4"/>
      <c r="L43" s="4"/>
    </row>
    <row r="44" spans="1:12" ht="15.75" customHeight="1" hidden="1">
      <c r="A44" s="259" t="s">
        <v>81</v>
      </c>
      <c r="B44" s="259"/>
      <c r="C44" s="259"/>
      <c r="D44" s="259"/>
      <c r="E44" s="259"/>
      <c r="F44" s="259"/>
      <c r="G44" s="259"/>
      <c r="H44" s="4"/>
      <c r="I44" s="4"/>
      <c r="J44" s="4"/>
      <c r="K44" s="4"/>
      <c r="L44" s="4"/>
    </row>
    <row r="45" spans="1:12" ht="15.75" hidden="1">
      <c r="A45" s="101" t="s">
        <v>33</v>
      </c>
      <c r="B45" s="6"/>
      <c r="C45" s="13"/>
      <c r="D45" s="8"/>
      <c r="E45" s="8"/>
      <c r="F45" s="8"/>
      <c r="G45" s="8"/>
      <c r="H45" s="4"/>
      <c r="I45" s="4"/>
      <c r="J45" s="4"/>
      <c r="K45" s="4"/>
      <c r="L45" s="4"/>
    </row>
    <row r="46" spans="1:12" ht="15.75" hidden="1">
      <c r="A46" s="245" t="s">
        <v>77</v>
      </c>
      <c r="B46" s="245"/>
      <c r="C46" s="245"/>
      <c r="D46" s="245"/>
      <c r="E46" s="245"/>
      <c r="F46" s="245"/>
      <c r="G46" s="245"/>
      <c r="H46" s="4"/>
      <c r="I46" s="4"/>
      <c r="J46" s="4"/>
      <c r="K46" s="4"/>
      <c r="L46" s="4"/>
    </row>
    <row r="47" spans="1:12" ht="15.75" hidden="1">
      <c r="A47" s="245" t="s">
        <v>73</v>
      </c>
      <c r="B47" s="245"/>
      <c r="C47" s="245"/>
      <c r="D47" s="245"/>
      <c r="E47" s="245"/>
      <c r="F47" s="245"/>
      <c r="G47" s="245"/>
      <c r="H47" s="4"/>
      <c r="I47" s="4"/>
      <c r="J47" s="4"/>
      <c r="K47" s="4"/>
      <c r="L47" s="4"/>
    </row>
    <row r="48" spans="1:12" ht="15.75" hidden="1">
      <c r="A48" s="260" t="s">
        <v>72</v>
      </c>
      <c r="B48" s="260"/>
      <c r="C48" s="260"/>
      <c r="D48" s="260"/>
      <c r="E48" s="260"/>
      <c r="F48" s="260"/>
      <c r="G48" s="260"/>
      <c r="H48" s="4"/>
      <c r="I48" s="4"/>
      <c r="J48" s="4"/>
      <c r="K48" s="4"/>
      <c r="L48" s="4"/>
    </row>
    <row r="49" spans="1:12" ht="47.25" hidden="1">
      <c r="A49" s="270"/>
      <c r="B49" s="272"/>
      <c r="C49" s="95" t="s">
        <v>8</v>
      </c>
      <c r="D49" s="100" t="s">
        <v>9</v>
      </c>
      <c r="E49" s="274" t="s">
        <v>0</v>
      </c>
      <c r="F49" s="281"/>
      <c r="G49" s="282"/>
      <c r="H49" s="4"/>
      <c r="I49" s="4"/>
      <c r="J49" s="4"/>
      <c r="K49" s="4"/>
      <c r="L49" s="4"/>
    </row>
    <row r="50" spans="1:8" ht="15.75">
      <c r="A50" s="271"/>
      <c r="B50" s="273"/>
      <c r="C50" s="9" t="s">
        <v>7</v>
      </c>
      <c r="D50" s="12" t="s">
        <v>13</v>
      </c>
      <c r="E50" s="12" t="s">
        <v>83</v>
      </c>
      <c r="F50" s="12" t="s">
        <v>109</v>
      </c>
      <c r="G50" s="12" t="s">
        <v>128</v>
      </c>
      <c r="H50" s="4"/>
    </row>
    <row r="51" spans="1:7" ht="15.75">
      <c r="A51" s="1" t="s">
        <v>120</v>
      </c>
      <c r="B51" s="10" t="s">
        <v>6</v>
      </c>
      <c r="C51" s="20">
        <v>200</v>
      </c>
      <c r="D51" s="20">
        <v>190</v>
      </c>
      <c r="E51" s="20">
        <v>278</v>
      </c>
      <c r="F51" s="20">
        <v>278</v>
      </c>
      <c r="G51" s="20">
        <v>278</v>
      </c>
    </row>
    <row r="52" spans="1:7" ht="15.75">
      <c r="A52" s="79"/>
      <c r="B52" s="79"/>
      <c r="C52" s="79"/>
      <c r="D52" s="79"/>
      <c r="E52" s="79"/>
      <c r="F52" s="79"/>
      <c r="G52" s="79"/>
    </row>
  </sheetData>
  <sheetProtection/>
  <mergeCells count="44">
    <mergeCell ref="A46:G46"/>
    <mergeCell ref="A47:G47"/>
    <mergeCell ref="A48:G48"/>
    <mergeCell ref="A49:A50"/>
    <mergeCell ref="B49:B50"/>
    <mergeCell ref="E49:G49"/>
    <mergeCell ref="J33:P33"/>
    <mergeCell ref="J34:P34"/>
    <mergeCell ref="A35:A36"/>
    <mergeCell ref="B35:B36"/>
    <mergeCell ref="E35:G35"/>
    <mergeCell ref="A44:G44"/>
    <mergeCell ref="A28:G28"/>
    <mergeCell ref="A29:G29"/>
    <mergeCell ref="J29:P29"/>
    <mergeCell ref="A30:A31"/>
    <mergeCell ref="B30:B31"/>
    <mergeCell ref="E30:G30"/>
    <mergeCell ref="J30:P30"/>
    <mergeCell ref="J31:P31"/>
    <mergeCell ref="A19:A20"/>
    <mergeCell ref="B19:B20"/>
    <mergeCell ref="E19:G19"/>
    <mergeCell ref="A24:A25"/>
    <mergeCell ref="B24:B25"/>
    <mergeCell ref="E24:G24"/>
    <mergeCell ref="A13:G13"/>
    <mergeCell ref="A14:G14"/>
    <mergeCell ref="A15:G15"/>
    <mergeCell ref="A16:G16"/>
    <mergeCell ref="A17:G17"/>
    <mergeCell ref="A18:G18"/>
    <mergeCell ref="A8:G8"/>
    <mergeCell ref="A9:G9"/>
    <mergeCell ref="Q9:S9"/>
    <mergeCell ref="A10:G10"/>
    <mergeCell ref="A11:G11"/>
    <mergeCell ref="A12:G12"/>
    <mergeCell ref="F1:G1"/>
    <mergeCell ref="F2:G2"/>
    <mergeCell ref="A4:G4"/>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landscape" paperSize="9" scale="72" r:id="rId1"/>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tabColor rgb="FFFF0000"/>
  </sheetPr>
  <dimension ref="A1:S100"/>
  <sheetViews>
    <sheetView view="pageBreakPreview" zoomScale="60" zoomScalePageLayoutView="0" workbookViewId="0" topLeftCell="A73">
      <selection activeCell="E48" sqref="E48:G48"/>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15.75">
      <c r="A1" s="3"/>
      <c r="B1" s="3"/>
      <c r="C1" s="3"/>
      <c r="D1" s="3"/>
      <c r="E1" s="14"/>
      <c r="F1" s="344"/>
      <c r="G1" s="345"/>
      <c r="H1" s="4"/>
    </row>
    <row r="2" spans="1:8" ht="71.25" customHeight="1">
      <c r="A2" s="3"/>
      <c r="B2" s="3"/>
      <c r="C2" s="3"/>
      <c r="D2" s="3"/>
      <c r="E2" s="14"/>
      <c r="F2" s="346" t="s">
        <v>56</v>
      </c>
      <c r="G2" s="347"/>
      <c r="H2" s="4"/>
    </row>
    <row r="3" spans="1:8" s="18" customFormat="1" ht="17.25" customHeight="1">
      <c r="A3" s="46"/>
      <c r="B3" s="68"/>
      <c r="C3" s="68"/>
      <c r="D3" s="47"/>
      <c r="E3" s="56"/>
      <c r="F3" s="344"/>
      <c r="G3" s="344"/>
      <c r="H3" s="17"/>
    </row>
    <row r="4" spans="1:8" ht="44.25" customHeight="1">
      <c r="A4" s="71"/>
      <c r="B4" s="41"/>
      <c r="C4" s="8"/>
      <c r="D4" s="8"/>
      <c r="E4" s="8"/>
      <c r="F4" s="261" t="s">
        <v>57</v>
      </c>
      <c r="G4" s="262"/>
      <c r="H4" s="4"/>
    </row>
    <row r="5" spans="1:8" ht="15.75" customHeight="1">
      <c r="A5" s="71"/>
      <c r="B5" s="41"/>
      <c r="C5" s="8"/>
      <c r="D5" s="8"/>
      <c r="E5" s="8"/>
      <c r="F5" s="261"/>
      <c r="G5" s="262"/>
      <c r="H5" s="4"/>
    </row>
    <row r="6" spans="1:8" ht="29.25" customHeight="1">
      <c r="A6" s="263" t="s">
        <v>14</v>
      </c>
      <c r="B6" s="264"/>
      <c r="C6" s="264"/>
      <c r="D6" s="264"/>
      <c r="E6" s="264"/>
      <c r="F6" s="264"/>
      <c r="G6" s="264"/>
      <c r="H6" s="4"/>
    </row>
    <row r="7" spans="1:8" ht="21" customHeight="1">
      <c r="A7" s="265" t="s">
        <v>66</v>
      </c>
      <c r="B7" s="266"/>
      <c r="C7" s="266"/>
      <c r="D7" s="266"/>
      <c r="E7" s="266"/>
      <c r="F7" s="266"/>
      <c r="G7" s="266"/>
      <c r="H7" s="4"/>
    </row>
    <row r="8" spans="1:8" ht="15.75" customHeight="1">
      <c r="A8" s="267" t="s">
        <v>127</v>
      </c>
      <c r="B8" s="268"/>
      <c r="C8" s="268"/>
      <c r="D8" s="268"/>
      <c r="E8" s="268"/>
      <c r="F8" s="268"/>
      <c r="G8" s="268"/>
      <c r="H8" s="4"/>
    </row>
    <row r="9" spans="1:8" ht="15.75">
      <c r="A9" s="269" t="s">
        <v>136</v>
      </c>
      <c r="B9" s="244"/>
      <c r="C9" s="244"/>
      <c r="D9" s="244"/>
      <c r="E9" s="244"/>
      <c r="F9" s="244"/>
      <c r="G9" s="244"/>
      <c r="H9" s="4"/>
    </row>
    <row r="10" spans="1:8" ht="15.75">
      <c r="A10" s="257" t="s">
        <v>129</v>
      </c>
      <c r="B10" s="258"/>
      <c r="C10" s="258"/>
      <c r="D10" s="258"/>
      <c r="E10" s="258"/>
      <c r="F10" s="258"/>
      <c r="G10" s="258"/>
      <c r="H10" s="4"/>
    </row>
    <row r="11" spans="1:8" ht="93" customHeight="1">
      <c r="A11" s="243" t="s">
        <v>144</v>
      </c>
      <c r="B11" s="245"/>
      <c r="C11" s="245"/>
      <c r="D11" s="245"/>
      <c r="E11" s="244"/>
      <c r="F11" s="244"/>
      <c r="G11" s="244"/>
      <c r="H11" s="4"/>
    </row>
    <row r="12" spans="1:7" ht="15">
      <c r="A12" s="245" t="s">
        <v>84</v>
      </c>
      <c r="B12" s="244"/>
      <c r="C12" s="244"/>
      <c r="D12" s="244"/>
      <c r="E12" s="244"/>
      <c r="F12" s="244"/>
      <c r="G12" s="244"/>
    </row>
    <row r="13" spans="1:7" s="74" customFormat="1" ht="15.75">
      <c r="A13" s="243" t="s">
        <v>130</v>
      </c>
      <c r="B13" s="348"/>
      <c r="C13" s="348"/>
      <c r="D13" s="348"/>
      <c r="E13" s="348"/>
      <c r="F13" s="348"/>
      <c r="G13" s="348"/>
    </row>
    <row r="14" spans="1:7" ht="13.5" customHeight="1">
      <c r="A14" s="343" t="s">
        <v>123</v>
      </c>
      <c r="B14" s="343"/>
      <c r="C14" s="343"/>
      <c r="D14" s="343"/>
      <c r="E14" s="343"/>
      <c r="F14" s="343"/>
      <c r="G14" s="87"/>
    </row>
    <row r="15" spans="1:7" ht="15">
      <c r="A15" s="245" t="s">
        <v>124</v>
      </c>
      <c r="B15" s="244"/>
      <c r="C15" s="244"/>
      <c r="D15" s="244"/>
      <c r="E15" s="244"/>
      <c r="F15" s="244"/>
      <c r="G15" s="244"/>
    </row>
    <row r="16" spans="1:8" ht="18" customHeight="1">
      <c r="A16" s="243" t="s">
        <v>47</v>
      </c>
      <c r="B16" s="244"/>
      <c r="C16" s="244"/>
      <c r="D16" s="244"/>
      <c r="E16" s="244"/>
      <c r="F16" s="244"/>
      <c r="G16" s="244"/>
      <c r="H16" s="4"/>
    </row>
    <row r="17" spans="1:8" ht="14.25" customHeight="1">
      <c r="A17" s="243" t="s">
        <v>54</v>
      </c>
      <c r="B17" s="245"/>
      <c r="C17" s="245"/>
      <c r="D17" s="245"/>
      <c r="E17" s="245"/>
      <c r="F17" s="245"/>
      <c r="G17" s="245"/>
      <c r="H17" s="4"/>
    </row>
    <row r="18" spans="1:7" ht="15" customHeight="1">
      <c r="A18" s="245" t="s">
        <v>16</v>
      </c>
      <c r="B18" s="244"/>
      <c r="C18" s="244"/>
      <c r="D18" s="244"/>
      <c r="E18" s="244"/>
      <c r="F18" s="244"/>
      <c r="G18" s="244"/>
    </row>
    <row r="19" spans="1:7" ht="15" customHeight="1">
      <c r="A19" s="245" t="s">
        <v>125</v>
      </c>
      <c r="B19" s="244"/>
      <c r="C19" s="244"/>
      <c r="D19" s="244"/>
      <c r="E19" s="244"/>
      <c r="F19" s="244"/>
      <c r="G19" s="244"/>
    </row>
    <row r="20" spans="1:7" ht="36" customHeight="1">
      <c r="A20" s="245" t="s">
        <v>126</v>
      </c>
      <c r="B20" s="244"/>
      <c r="C20" s="244"/>
      <c r="D20" s="244"/>
      <c r="E20" s="244"/>
      <c r="F20" s="244"/>
      <c r="G20" s="244"/>
    </row>
    <row r="21" spans="1:8" ht="15.75" hidden="1">
      <c r="A21" s="243"/>
      <c r="B21" s="244"/>
      <c r="C21" s="244"/>
      <c r="D21" s="244"/>
      <c r="E21" s="244"/>
      <c r="F21" s="244"/>
      <c r="G21" s="244"/>
      <c r="H21" s="4"/>
    </row>
    <row r="22" spans="1:8" ht="15.75" hidden="1">
      <c r="A22" s="245"/>
      <c r="B22" s="244"/>
      <c r="C22" s="244"/>
      <c r="D22" s="244"/>
      <c r="E22" s="244"/>
      <c r="F22" s="244"/>
      <c r="G22" s="244"/>
      <c r="H22" s="4"/>
    </row>
    <row r="23" spans="1:8" ht="40.5" customHeight="1" hidden="1">
      <c r="A23" s="245"/>
      <c r="B23" s="244"/>
      <c r="C23" s="244"/>
      <c r="D23" s="244"/>
      <c r="E23" s="244"/>
      <c r="F23" s="244"/>
      <c r="G23" s="244"/>
      <c r="H23" s="4"/>
    </row>
    <row r="24" spans="1:8" ht="15.75">
      <c r="A24" s="250" t="s">
        <v>17</v>
      </c>
      <c r="B24" s="251"/>
      <c r="C24" s="251"/>
      <c r="D24" s="251"/>
      <c r="E24" s="251"/>
      <c r="F24" s="251"/>
      <c r="G24" s="251"/>
      <c r="H24" s="4"/>
    </row>
    <row r="25" spans="1:8" ht="47.25">
      <c r="A25" s="252" t="s">
        <v>18</v>
      </c>
      <c r="B25" s="252" t="s">
        <v>3</v>
      </c>
      <c r="C25" s="9" t="s">
        <v>8</v>
      </c>
      <c r="D25" s="57" t="s">
        <v>9</v>
      </c>
      <c r="E25" s="254" t="s">
        <v>0</v>
      </c>
      <c r="F25" s="255"/>
      <c r="G25" s="256"/>
      <c r="H25" s="4"/>
    </row>
    <row r="26" spans="1:8" ht="15.75">
      <c r="A26" s="253"/>
      <c r="B26" s="253"/>
      <c r="C26" s="9" t="s">
        <v>7</v>
      </c>
      <c r="D26" s="12" t="s">
        <v>13</v>
      </c>
      <c r="E26" s="12" t="s">
        <v>83</v>
      </c>
      <c r="F26" s="12" t="s">
        <v>109</v>
      </c>
      <c r="G26" s="12" t="s">
        <v>128</v>
      </c>
      <c r="H26" s="4"/>
    </row>
    <row r="27" spans="1:8" ht="15.75">
      <c r="A27" s="10">
        <v>1</v>
      </c>
      <c r="B27" s="10">
        <v>2</v>
      </c>
      <c r="C27" s="10">
        <v>3</v>
      </c>
      <c r="D27" s="10">
        <v>4</v>
      </c>
      <c r="E27" s="10">
        <v>5</v>
      </c>
      <c r="F27" s="10">
        <v>6</v>
      </c>
      <c r="G27" s="10">
        <v>7</v>
      </c>
      <c r="H27" s="4"/>
    </row>
    <row r="28" spans="1:8" ht="15.75" hidden="1">
      <c r="A28" s="48"/>
      <c r="B28" s="57"/>
      <c r="C28" s="12"/>
      <c r="D28" s="12"/>
      <c r="E28" s="12"/>
      <c r="F28" s="12"/>
      <c r="G28" s="12"/>
      <c r="H28" s="4"/>
    </row>
    <row r="29" spans="1:8" ht="15.75" hidden="1">
      <c r="A29" s="48"/>
      <c r="B29" s="57"/>
      <c r="C29" s="12"/>
      <c r="D29" s="12"/>
      <c r="E29" s="12"/>
      <c r="F29" s="12"/>
      <c r="G29" s="12"/>
      <c r="H29" s="4"/>
    </row>
    <row r="30" spans="1:8" ht="15.75">
      <c r="A30" s="48"/>
      <c r="B30" s="95"/>
      <c r="C30" s="12"/>
      <c r="D30" s="12"/>
      <c r="E30" s="12"/>
      <c r="F30" s="12"/>
      <c r="G30" s="12"/>
      <c r="H30" s="4"/>
    </row>
    <row r="31" spans="1:8" ht="31.5">
      <c r="A31" s="48" t="s">
        <v>122</v>
      </c>
      <c r="B31" s="95" t="s">
        <v>5</v>
      </c>
      <c r="C31" s="12">
        <v>85305.9</v>
      </c>
      <c r="D31" s="12">
        <v>92660</v>
      </c>
      <c r="E31" s="12">
        <v>91341</v>
      </c>
      <c r="F31" s="12">
        <v>90822</v>
      </c>
      <c r="G31" s="12">
        <v>91647</v>
      </c>
      <c r="H31" s="4"/>
    </row>
    <row r="32" spans="1:19" s="74" customFormat="1" ht="15.75">
      <c r="A32" s="26" t="s">
        <v>32</v>
      </c>
      <c r="B32" s="94" t="s">
        <v>5</v>
      </c>
      <c r="C32" s="44">
        <f>C31+C29</f>
        <v>85305.9</v>
      </c>
      <c r="D32" s="44">
        <f>D31+D29</f>
        <v>92660</v>
      </c>
      <c r="E32" s="44">
        <f>E31+E29</f>
        <v>91341</v>
      </c>
      <c r="F32" s="44">
        <f>F31+F29</f>
        <v>90822</v>
      </c>
      <c r="G32" s="44">
        <f>G31+G29</f>
        <v>91647</v>
      </c>
      <c r="H32" s="73"/>
      <c r="J32" s="73"/>
      <c r="M32" s="243"/>
      <c r="N32" s="342"/>
      <c r="O32" s="342"/>
      <c r="P32" s="342"/>
      <c r="Q32" s="342"/>
      <c r="R32" s="342"/>
      <c r="S32" s="342"/>
    </row>
    <row r="33" spans="1:19" ht="15.75" customHeight="1">
      <c r="A33" s="4"/>
      <c r="B33" s="4"/>
      <c r="C33" s="4"/>
      <c r="D33" s="4"/>
      <c r="E33" s="4"/>
      <c r="F33" s="4"/>
      <c r="G33" s="4"/>
      <c r="H33" s="4"/>
      <c r="M33" s="245"/>
      <c r="N33" s="341"/>
      <c r="O33" s="341"/>
      <c r="P33" s="341"/>
      <c r="Q33" s="341"/>
      <c r="R33" s="341"/>
      <c r="S33" s="341"/>
    </row>
    <row r="34" spans="1:19" ht="15.75" hidden="1">
      <c r="A34" s="269" t="s">
        <v>62</v>
      </c>
      <c r="B34" s="244"/>
      <c r="C34" s="244"/>
      <c r="D34" s="244"/>
      <c r="E34" s="244"/>
      <c r="F34" s="244"/>
      <c r="G34" s="244"/>
      <c r="H34" s="4"/>
      <c r="M34" s="245"/>
      <c r="N34" s="341"/>
      <c r="O34" s="341"/>
      <c r="P34" s="341"/>
      <c r="Q34" s="341"/>
      <c r="R34" s="341"/>
      <c r="S34" s="341"/>
    </row>
    <row r="35" spans="1:19" ht="15.75" customHeight="1" hidden="1">
      <c r="A35" s="243" t="s">
        <v>33</v>
      </c>
      <c r="B35" s="244"/>
      <c r="C35" s="244"/>
      <c r="D35" s="244"/>
      <c r="E35" s="244"/>
      <c r="F35" s="244"/>
      <c r="G35" s="244"/>
      <c r="H35" s="4"/>
      <c r="M35" s="243"/>
      <c r="N35" s="341"/>
      <c r="O35" s="341"/>
      <c r="P35" s="341"/>
      <c r="Q35" s="341"/>
      <c r="R35" s="341"/>
      <c r="S35" s="341"/>
    </row>
    <row r="36" spans="1:19" ht="25.5" customHeight="1" hidden="1">
      <c r="A36" s="245" t="s">
        <v>46</v>
      </c>
      <c r="B36" s="244"/>
      <c r="C36" s="244"/>
      <c r="D36" s="244"/>
      <c r="E36" s="244"/>
      <c r="F36" s="244"/>
      <c r="G36" s="244"/>
      <c r="H36" s="4"/>
      <c r="M36" s="245"/>
      <c r="N36" s="341"/>
      <c r="O36" s="341"/>
      <c r="P36" s="341"/>
      <c r="Q36" s="341"/>
      <c r="R36" s="341"/>
      <c r="S36" s="341"/>
    </row>
    <row r="37" spans="1:19" ht="13.5" customHeight="1" hidden="1">
      <c r="A37" s="245" t="s">
        <v>68</v>
      </c>
      <c r="B37" s="244"/>
      <c r="C37" s="244"/>
      <c r="D37" s="244"/>
      <c r="E37" s="244"/>
      <c r="F37" s="244"/>
      <c r="G37" s="244"/>
      <c r="H37" s="4"/>
      <c r="M37" s="245"/>
      <c r="N37" s="341"/>
      <c r="O37" s="341"/>
      <c r="P37" s="341"/>
      <c r="Q37" s="341"/>
      <c r="R37" s="341"/>
      <c r="S37" s="341"/>
    </row>
    <row r="38" spans="1:8" ht="83.25" customHeight="1" hidden="1">
      <c r="A38" s="245" t="s">
        <v>61</v>
      </c>
      <c r="B38" s="244"/>
      <c r="C38" s="244"/>
      <c r="D38" s="244"/>
      <c r="E38" s="244"/>
      <c r="F38" s="244"/>
      <c r="G38" s="244"/>
      <c r="H38" s="4"/>
    </row>
    <row r="39" spans="1:8" ht="47.25" hidden="1">
      <c r="A39" s="270" t="s">
        <v>34</v>
      </c>
      <c r="B39" s="252" t="s">
        <v>3</v>
      </c>
      <c r="C39" s="9" t="s">
        <v>8</v>
      </c>
      <c r="D39" s="95" t="s">
        <v>9</v>
      </c>
      <c r="E39" s="254" t="s">
        <v>0</v>
      </c>
      <c r="F39" s="255"/>
      <c r="G39" s="256"/>
      <c r="H39" s="4"/>
    </row>
    <row r="40" spans="1:8" ht="15.75" hidden="1">
      <c r="A40" s="271"/>
      <c r="B40" s="253"/>
      <c r="C40" s="99" t="s">
        <v>1</v>
      </c>
      <c r="D40" s="10" t="s">
        <v>2</v>
      </c>
      <c r="E40" s="9" t="s">
        <v>7</v>
      </c>
      <c r="F40" s="9" t="s">
        <v>13</v>
      </c>
      <c r="G40" s="9" t="s">
        <v>83</v>
      </c>
      <c r="H40" s="4"/>
    </row>
    <row r="41" spans="1:8" ht="15.75" hidden="1">
      <c r="A41" s="1" t="s">
        <v>63</v>
      </c>
      <c r="B41" s="95" t="s">
        <v>6</v>
      </c>
      <c r="C41" s="2">
        <v>5</v>
      </c>
      <c r="D41" s="2">
        <v>38</v>
      </c>
      <c r="E41" s="2">
        <v>0</v>
      </c>
      <c r="F41" s="2">
        <v>0</v>
      </c>
      <c r="G41" s="2">
        <v>0</v>
      </c>
      <c r="H41" s="4"/>
    </row>
    <row r="42" spans="1:8" ht="47.25" hidden="1">
      <c r="A42" s="54" t="s">
        <v>35</v>
      </c>
      <c r="B42" s="272" t="s">
        <v>3</v>
      </c>
      <c r="C42" s="9" t="s">
        <v>8</v>
      </c>
      <c r="D42" s="95" t="s">
        <v>9</v>
      </c>
      <c r="E42" s="252" t="s">
        <v>0</v>
      </c>
      <c r="F42" s="253"/>
      <c r="G42" s="253"/>
      <c r="H42" s="4"/>
    </row>
    <row r="43" spans="1:8" ht="15.75" hidden="1">
      <c r="A43" s="50"/>
      <c r="B43" s="339"/>
      <c r="C43" s="95" t="s">
        <v>1</v>
      </c>
      <c r="D43" s="10" t="s">
        <v>2</v>
      </c>
      <c r="E43" s="9" t="s">
        <v>7</v>
      </c>
      <c r="F43" s="9" t="s">
        <v>13</v>
      </c>
      <c r="G43" s="9" t="s">
        <v>83</v>
      </c>
      <c r="H43" s="4"/>
    </row>
    <row r="44" spans="1:8" ht="63" hidden="1">
      <c r="A44" s="51" t="s">
        <v>64</v>
      </c>
      <c r="B44" s="9" t="s">
        <v>5</v>
      </c>
      <c r="C44" s="12">
        <v>196</v>
      </c>
      <c r="D44" s="12">
        <v>516</v>
      </c>
      <c r="E44" s="12">
        <v>0</v>
      </c>
      <c r="F44" s="12">
        <v>0</v>
      </c>
      <c r="G44" s="12">
        <v>0</v>
      </c>
      <c r="H44" s="4"/>
    </row>
    <row r="45" spans="1:8" ht="31.5" hidden="1">
      <c r="A45" s="52" t="s">
        <v>58</v>
      </c>
      <c r="B45" s="10" t="s">
        <v>5</v>
      </c>
      <c r="C45" s="12">
        <v>0</v>
      </c>
      <c r="D45" s="12">
        <v>15230</v>
      </c>
      <c r="E45" s="12">
        <v>0</v>
      </c>
      <c r="F45" s="12">
        <v>0</v>
      </c>
      <c r="G45" s="12">
        <v>0</v>
      </c>
      <c r="H45" s="4"/>
    </row>
    <row r="46" spans="1:8" ht="15.75" hidden="1">
      <c r="A46" s="26" t="s">
        <v>59</v>
      </c>
      <c r="B46" s="10"/>
      <c r="C46" s="12">
        <f>SUM(C44:C45)</f>
        <v>196</v>
      </c>
      <c r="D46" s="12">
        <f>SUM(D44:D45)</f>
        <v>15746</v>
      </c>
      <c r="E46" s="12">
        <f>SUM(E44:E45)</f>
        <v>0</v>
      </c>
      <c r="F46" s="12">
        <f>SUM(F44:F45)</f>
        <v>0</v>
      </c>
      <c r="G46" s="12">
        <f>SUM(G44:G45)</f>
        <v>0</v>
      </c>
      <c r="H46" s="4"/>
    </row>
    <row r="47" spans="1:8" ht="15.75">
      <c r="A47" s="96"/>
      <c r="B47" s="6"/>
      <c r="C47" s="13"/>
      <c r="D47" s="8"/>
      <c r="E47" s="8"/>
      <c r="F47" s="8"/>
      <c r="G47" s="8"/>
      <c r="H47" s="4"/>
    </row>
    <row r="48" spans="1:8" ht="45.75" customHeight="1">
      <c r="A48" s="270" t="s">
        <v>34</v>
      </c>
      <c r="B48" s="272" t="s">
        <v>3</v>
      </c>
      <c r="C48" s="95" t="s">
        <v>8</v>
      </c>
      <c r="D48" s="100" t="s">
        <v>9</v>
      </c>
      <c r="E48" s="274" t="s">
        <v>0</v>
      </c>
      <c r="F48" s="255"/>
      <c r="G48" s="256"/>
      <c r="H48" s="4"/>
    </row>
    <row r="49" spans="1:8" ht="17.25" customHeight="1">
      <c r="A49" s="271"/>
      <c r="B49" s="273"/>
      <c r="C49" s="9" t="s">
        <v>7</v>
      </c>
      <c r="D49" s="12" t="s">
        <v>13</v>
      </c>
      <c r="E49" s="12" t="s">
        <v>83</v>
      </c>
      <c r="F49" s="12" t="s">
        <v>109</v>
      </c>
      <c r="G49" s="12" t="s">
        <v>128</v>
      </c>
      <c r="H49" s="4"/>
    </row>
    <row r="50" spans="1:8" ht="23.25" customHeight="1">
      <c r="A50" s="49" t="s">
        <v>60</v>
      </c>
      <c r="B50" s="10" t="s">
        <v>6</v>
      </c>
      <c r="C50" s="9">
        <v>38</v>
      </c>
      <c r="D50" s="9">
        <v>38</v>
      </c>
      <c r="E50" s="9">
        <v>37</v>
      </c>
      <c r="F50" s="9">
        <v>37</v>
      </c>
      <c r="G50" s="9">
        <v>37</v>
      </c>
      <c r="H50" s="4"/>
    </row>
    <row r="51" spans="1:8" ht="19.5" customHeight="1">
      <c r="A51" s="140"/>
      <c r="B51" s="53"/>
      <c r="C51" s="53"/>
      <c r="D51" s="53"/>
      <c r="E51" s="53"/>
      <c r="F51" s="53"/>
      <c r="G51" s="53"/>
      <c r="H51" s="4"/>
    </row>
    <row r="52" spans="1:8" ht="37.5" customHeight="1" hidden="1">
      <c r="A52" s="340" t="s">
        <v>74</v>
      </c>
      <c r="B52" s="335" t="s">
        <v>3</v>
      </c>
      <c r="C52" s="335" t="s">
        <v>8</v>
      </c>
      <c r="D52" s="335" t="s">
        <v>9</v>
      </c>
      <c r="E52" s="335" t="s">
        <v>0</v>
      </c>
      <c r="F52" s="335"/>
      <c r="G52" s="335"/>
      <c r="H52" s="4"/>
    </row>
    <row r="53" spans="1:8" ht="47.25" customHeight="1" hidden="1">
      <c r="A53" s="340"/>
      <c r="B53" s="335"/>
      <c r="C53" s="335"/>
      <c r="D53" s="335"/>
      <c r="E53" s="335"/>
      <c r="F53" s="335"/>
      <c r="G53" s="335"/>
      <c r="H53" s="4"/>
    </row>
    <row r="54" spans="1:8" ht="19.5" customHeight="1" hidden="1">
      <c r="A54" s="340"/>
      <c r="B54" s="335"/>
      <c r="C54" s="3" t="s">
        <v>1</v>
      </c>
      <c r="D54" s="6" t="s">
        <v>2</v>
      </c>
      <c r="E54" s="13" t="s">
        <v>7</v>
      </c>
      <c r="F54" s="13" t="s">
        <v>13</v>
      </c>
      <c r="G54" s="13" t="s">
        <v>83</v>
      </c>
      <c r="H54" s="4"/>
    </row>
    <row r="55" spans="1:8" ht="22.5" customHeight="1" hidden="1">
      <c r="A55" s="15" t="s">
        <v>75</v>
      </c>
      <c r="B55" s="13" t="s">
        <v>5</v>
      </c>
      <c r="C55" s="8">
        <v>67313</v>
      </c>
      <c r="D55" s="8">
        <v>66438</v>
      </c>
      <c r="E55" s="8">
        <v>83270</v>
      </c>
      <c r="F55" s="8">
        <v>87892</v>
      </c>
      <c r="G55" s="8">
        <v>89432</v>
      </c>
      <c r="H55" s="4"/>
    </row>
    <row r="56" spans="1:8" ht="45" customHeight="1" hidden="1">
      <c r="A56" s="142" t="s">
        <v>59</v>
      </c>
      <c r="B56" s="13" t="s">
        <v>5</v>
      </c>
      <c r="C56" s="8">
        <f>C55</f>
        <v>67313</v>
      </c>
      <c r="D56" s="8">
        <f>D55</f>
        <v>66438</v>
      </c>
      <c r="E56" s="8">
        <f>E55</f>
        <v>83270</v>
      </c>
      <c r="F56" s="8">
        <f>F55</f>
        <v>87892</v>
      </c>
      <c r="G56" s="8">
        <f>G55</f>
        <v>89432</v>
      </c>
      <c r="H56" s="4"/>
    </row>
    <row r="57" spans="1:8" ht="15.75" customHeight="1" hidden="1">
      <c r="A57" s="148"/>
      <c r="B57" s="149"/>
      <c r="C57" s="150"/>
      <c r="D57" s="150"/>
      <c r="E57" s="150"/>
      <c r="F57" s="150"/>
      <c r="G57" s="150"/>
      <c r="H57" s="4"/>
    </row>
    <row r="58" spans="1:8" ht="15.75">
      <c r="A58" s="259" t="s">
        <v>91</v>
      </c>
      <c r="B58" s="276"/>
      <c r="C58" s="276"/>
      <c r="D58" s="276"/>
      <c r="E58" s="276"/>
      <c r="F58" s="276"/>
      <c r="G58" s="276"/>
      <c r="H58" s="4"/>
    </row>
    <row r="59" spans="1:7" ht="15.75">
      <c r="A59" s="239" t="s">
        <v>33</v>
      </c>
      <c r="B59" s="6"/>
      <c r="C59" s="13"/>
      <c r="D59" s="8"/>
      <c r="E59" s="8"/>
      <c r="F59" s="8"/>
      <c r="G59" s="8"/>
    </row>
    <row r="60" spans="1:7" ht="15">
      <c r="A60" s="245" t="s">
        <v>46</v>
      </c>
      <c r="B60" s="244"/>
      <c r="C60" s="244"/>
      <c r="D60" s="244"/>
      <c r="E60" s="244"/>
      <c r="F60" s="244"/>
      <c r="G60" s="244"/>
    </row>
    <row r="61" spans="1:7" ht="15">
      <c r="A61" s="245" t="s">
        <v>51</v>
      </c>
      <c r="B61" s="244"/>
      <c r="C61" s="244"/>
      <c r="D61" s="244"/>
      <c r="E61" s="244"/>
      <c r="F61" s="244"/>
      <c r="G61" s="244"/>
    </row>
    <row r="62" spans="1:7" ht="35.25" customHeight="1">
      <c r="A62" s="245" t="s">
        <v>172</v>
      </c>
      <c r="B62" s="244"/>
      <c r="C62" s="244"/>
      <c r="D62" s="244"/>
      <c r="E62" s="244"/>
      <c r="F62" s="244"/>
      <c r="G62" s="244"/>
    </row>
    <row r="63" spans="1:7" ht="47.25">
      <c r="A63" s="270" t="s">
        <v>34</v>
      </c>
      <c r="B63" s="272" t="s">
        <v>3</v>
      </c>
      <c r="C63" s="231" t="s">
        <v>8</v>
      </c>
      <c r="D63" s="240" t="s">
        <v>9</v>
      </c>
      <c r="E63" s="274" t="s">
        <v>0</v>
      </c>
      <c r="F63" s="255"/>
      <c r="G63" s="256"/>
    </row>
    <row r="64" spans="1:7" ht="15.75">
      <c r="A64" s="271"/>
      <c r="B64" s="273"/>
      <c r="C64" s="9" t="s">
        <v>7</v>
      </c>
      <c r="D64" s="12" t="s">
        <v>13</v>
      </c>
      <c r="E64" s="12" t="s">
        <v>83</v>
      </c>
      <c r="F64" s="12" t="s">
        <v>109</v>
      </c>
      <c r="G64" s="12" t="s">
        <v>128</v>
      </c>
    </row>
    <row r="65" spans="1:7" ht="15.75">
      <c r="A65" s="49" t="s">
        <v>60</v>
      </c>
      <c r="B65" s="10" t="s">
        <v>6</v>
      </c>
      <c r="C65" s="9"/>
      <c r="D65" s="9"/>
      <c r="E65" s="9">
        <v>3</v>
      </c>
      <c r="F65" s="9">
        <v>3</v>
      </c>
      <c r="G65" s="9">
        <v>3</v>
      </c>
    </row>
    <row r="66" spans="1:7" ht="15.75">
      <c r="A66" s="232"/>
      <c r="B66" s="183"/>
      <c r="C66" s="86"/>
      <c r="D66" s="86"/>
      <c r="E66" s="7"/>
      <c r="F66" s="6"/>
      <c r="G66" s="6"/>
    </row>
    <row r="67" spans="1:7" ht="15.75">
      <c r="A67" s="232"/>
      <c r="B67" s="6"/>
      <c r="C67" s="184"/>
      <c r="D67" s="185"/>
      <c r="E67" s="6"/>
      <c r="F67" s="6"/>
      <c r="G67" s="6"/>
    </row>
    <row r="68" spans="1:7" ht="47.25">
      <c r="A68" s="277" t="s">
        <v>35</v>
      </c>
      <c r="B68" s="252" t="s">
        <v>3</v>
      </c>
      <c r="C68" s="186" t="s">
        <v>8</v>
      </c>
      <c r="D68" s="240" t="s">
        <v>9</v>
      </c>
      <c r="E68" s="252"/>
      <c r="F68" s="253"/>
      <c r="G68" s="253"/>
    </row>
    <row r="69" spans="1:7" ht="15.75">
      <c r="A69" s="278"/>
      <c r="B69" s="253"/>
      <c r="C69" s="186" t="s">
        <v>7</v>
      </c>
      <c r="D69" s="187">
        <v>2018</v>
      </c>
      <c r="E69" s="12">
        <v>2019</v>
      </c>
      <c r="F69" s="12" t="s">
        <v>109</v>
      </c>
      <c r="G69" s="12" t="s">
        <v>128</v>
      </c>
    </row>
    <row r="70" spans="1:7" ht="78.75">
      <c r="A70" s="42" t="s">
        <v>163</v>
      </c>
      <c r="B70" s="10" t="s">
        <v>5</v>
      </c>
      <c r="C70" s="186">
        <v>0</v>
      </c>
      <c r="D70" s="186">
        <v>0</v>
      </c>
      <c r="E70" s="9">
        <v>670</v>
      </c>
      <c r="F70" s="9"/>
      <c r="G70" s="9"/>
    </row>
    <row r="71" spans="1:7" ht="15.75">
      <c r="A71" s="239"/>
      <c r="B71" s="238"/>
      <c r="C71" s="8"/>
      <c r="D71" s="7"/>
      <c r="E71" s="7"/>
      <c r="F71" s="7"/>
      <c r="G71" s="7"/>
    </row>
    <row r="72" spans="1:7" ht="15.75">
      <c r="A72" s="232"/>
      <c r="B72" s="238"/>
      <c r="C72" s="13"/>
      <c r="D72" s="6"/>
      <c r="E72" s="6"/>
      <c r="F72" s="6"/>
      <c r="G72" s="6"/>
    </row>
    <row r="73" spans="1:7" ht="15.75">
      <c r="A73" s="259" t="s">
        <v>115</v>
      </c>
      <c r="B73" s="259"/>
      <c r="C73" s="259"/>
      <c r="D73" s="259"/>
      <c r="E73" s="259"/>
      <c r="F73" s="259"/>
      <c r="G73" s="259"/>
    </row>
    <row r="74" spans="1:7" ht="15.75">
      <c r="A74" s="239" t="s">
        <v>33</v>
      </c>
      <c r="B74" s="6"/>
      <c r="C74" s="13"/>
      <c r="D74" s="8"/>
      <c r="E74" s="8"/>
      <c r="F74" s="8"/>
      <c r="G74" s="8"/>
    </row>
    <row r="75" spans="1:7" ht="15.75">
      <c r="A75" s="245" t="s">
        <v>46</v>
      </c>
      <c r="B75" s="245"/>
      <c r="C75" s="245"/>
      <c r="D75" s="245"/>
      <c r="E75" s="245"/>
      <c r="F75" s="245"/>
      <c r="G75" s="245"/>
    </row>
    <row r="76" spans="1:7" ht="15.75">
      <c r="A76" s="245" t="s">
        <v>51</v>
      </c>
      <c r="B76" s="245"/>
      <c r="C76" s="245"/>
      <c r="D76" s="245"/>
      <c r="E76" s="245"/>
      <c r="F76" s="245"/>
      <c r="G76" s="245"/>
    </row>
    <row r="77" spans="1:7" ht="39.75" customHeight="1">
      <c r="A77" s="260" t="s">
        <v>173</v>
      </c>
      <c r="B77" s="260"/>
      <c r="C77" s="260"/>
      <c r="D77" s="260"/>
      <c r="E77" s="260"/>
      <c r="F77" s="260"/>
      <c r="G77" s="260"/>
    </row>
    <row r="78" spans="1:7" ht="47.25">
      <c r="A78" s="270" t="s">
        <v>34</v>
      </c>
      <c r="B78" s="272" t="s">
        <v>3</v>
      </c>
      <c r="C78" s="231" t="s">
        <v>8</v>
      </c>
      <c r="D78" s="240" t="s">
        <v>9</v>
      </c>
      <c r="E78" s="274" t="s">
        <v>0</v>
      </c>
      <c r="F78" s="281"/>
      <c r="G78" s="282"/>
    </row>
    <row r="79" spans="1:7" ht="15.75">
      <c r="A79" s="271"/>
      <c r="B79" s="273"/>
      <c r="C79" s="9" t="s">
        <v>7</v>
      </c>
      <c r="D79" s="12" t="s">
        <v>13</v>
      </c>
      <c r="E79" s="12" t="s">
        <v>83</v>
      </c>
      <c r="F79" s="12" t="s">
        <v>109</v>
      </c>
      <c r="G79" s="12" t="s">
        <v>128</v>
      </c>
    </row>
    <row r="80" spans="1:7" ht="15.75">
      <c r="A80" s="49" t="s">
        <v>60</v>
      </c>
      <c r="B80" s="10" t="s">
        <v>4</v>
      </c>
      <c r="C80" s="2">
        <v>38</v>
      </c>
      <c r="D80" s="2">
        <v>38</v>
      </c>
      <c r="E80" s="2">
        <v>37</v>
      </c>
      <c r="F80" s="2">
        <v>37</v>
      </c>
      <c r="G80" s="2">
        <v>37</v>
      </c>
    </row>
    <row r="81" spans="1:7" ht="15.75">
      <c r="A81" s="232"/>
      <c r="B81" s="238"/>
      <c r="C81" s="238"/>
      <c r="D81" s="238"/>
      <c r="E81" s="238"/>
      <c r="F81" s="238"/>
      <c r="G81" s="238"/>
    </row>
    <row r="82" spans="1:7" ht="47.25">
      <c r="A82" s="277" t="s">
        <v>35</v>
      </c>
      <c r="B82" s="252" t="s">
        <v>3</v>
      </c>
      <c r="C82" s="9" t="s">
        <v>8</v>
      </c>
      <c r="D82" s="231" t="s">
        <v>9</v>
      </c>
      <c r="E82" s="252" t="s">
        <v>0</v>
      </c>
      <c r="F82" s="252"/>
      <c r="G82" s="252"/>
    </row>
    <row r="83" spans="1:7" ht="15.75">
      <c r="A83" s="278"/>
      <c r="B83" s="253"/>
      <c r="C83" s="9" t="s">
        <v>7</v>
      </c>
      <c r="D83" s="12" t="s">
        <v>13</v>
      </c>
      <c r="E83" s="12" t="s">
        <v>83</v>
      </c>
      <c r="F83" s="12" t="s">
        <v>109</v>
      </c>
      <c r="G83" s="12" t="s">
        <v>128</v>
      </c>
    </row>
    <row r="84" spans="1:7" ht="15.75">
      <c r="A84" s="26" t="s">
        <v>32</v>
      </c>
      <c r="B84" s="43" t="s">
        <v>5</v>
      </c>
      <c r="C84" s="44">
        <f>C32</f>
        <v>85305.9</v>
      </c>
      <c r="D84" s="44">
        <f>D32</f>
        <v>92660</v>
      </c>
      <c r="E84" s="44">
        <f>161549-70878</f>
        <v>90671</v>
      </c>
      <c r="F84" s="44">
        <v>90822</v>
      </c>
      <c r="G84" s="44">
        <v>91647</v>
      </c>
    </row>
    <row r="85" spans="1:7" ht="15.75">
      <c r="A85" s="232"/>
      <c r="B85" s="238"/>
      <c r="C85" s="13"/>
      <c r="D85" s="6"/>
      <c r="E85" s="6"/>
      <c r="F85" s="6"/>
      <c r="G85" s="6"/>
    </row>
    <row r="86" spans="1:7" ht="15.75">
      <c r="A86" s="232"/>
      <c r="B86" s="238"/>
      <c r="C86" s="13"/>
      <c r="D86" s="6"/>
      <c r="E86" s="6"/>
      <c r="F86" s="6"/>
      <c r="G86" s="6"/>
    </row>
    <row r="87" spans="1:7" ht="15.75">
      <c r="A87" s="232"/>
      <c r="B87" s="238"/>
      <c r="C87" s="13"/>
      <c r="D87" s="6"/>
      <c r="E87" s="6"/>
      <c r="F87" s="6"/>
      <c r="G87" s="6"/>
    </row>
    <row r="88" spans="1:7" ht="15.75">
      <c r="A88" s="232"/>
      <c r="B88" s="238"/>
      <c r="C88" s="13"/>
      <c r="D88" s="6"/>
      <c r="E88" s="6"/>
      <c r="F88" s="6"/>
      <c r="G88" s="6"/>
    </row>
    <row r="89" spans="1:7" ht="15.75">
      <c r="A89" s="232"/>
      <c r="B89" s="238"/>
      <c r="C89" s="13"/>
      <c r="D89" s="6"/>
      <c r="E89" s="6"/>
      <c r="F89" s="6"/>
      <c r="G89" s="6"/>
    </row>
    <row r="90" spans="1:7" ht="15.75">
      <c r="A90" s="232"/>
      <c r="B90" s="238"/>
      <c r="C90" s="13"/>
      <c r="D90" s="6"/>
      <c r="E90" s="6"/>
      <c r="F90" s="6"/>
      <c r="G90" s="6"/>
    </row>
    <row r="96" spans="1:7" ht="12.75">
      <c r="A96" s="151"/>
      <c r="B96" s="151"/>
      <c r="C96" s="151"/>
      <c r="D96" s="151"/>
      <c r="E96" s="151"/>
      <c r="F96" s="151"/>
      <c r="G96" s="151"/>
    </row>
    <row r="97" spans="1:7" ht="12.75">
      <c r="A97" s="151"/>
      <c r="B97" s="151"/>
      <c r="C97" s="151"/>
      <c r="D97" s="151"/>
      <c r="E97" s="151"/>
      <c r="F97" s="151"/>
      <c r="G97" s="151"/>
    </row>
    <row r="98" spans="1:7" ht="12.75">
      <c r="A98" s="151"/>
      <c r="B98" s="151"/>
      <c r="C98" s="151"/>
      <c r="D98" s="151"/>
      <c r="E98" s="151"/>
      <c r="F98" s="151"/>
      <c r="G98" s="151"/>
    </row>
    <row r="99" spans="1:7" ht="12.75">
      <c r="A99" s="151"/>
      <c r="B99" s="151"/>
      <c r="C99" s="151"/>
      <c r="D99" s="151"/>
      <c r="E99" s="151"/>
      <c r="F99" s="151"/>
      <c r="G99" s="151"/>
    </row>
    <row r="100" spans="1:7" ht="12.75">
      <c r="A100" s="151"/>
      <c r="B100" s="151"/>
      <c r="C100" s="151"/>
      <c r="D100" s="151"/>
      <c r="E100" s="151"/>
      <c r="F100" s="151"/>
      <c r="G100" s="151"/>
    </row>
  </sheetData>
  <sheetProtection/>
  <mergeCells count="71">
    <mergeCell ref="A82:A83"/>
    <mergeCell ref="B82:B83"/>
    <mergeCell ref="E82:G82"/>
    <mergeCell ref="A73:G73"/>
    <mergeCell ref="A75:G75"/>
    <mergeCell ref="A76:G76"/>
    <mergeCell ref="A77:G77"/>
    <mergeCell ref="A78:A79"/>
    <mergeCell ref="B78:B79"/>
    <mergeCell ref="E78:G78"/>
    <mergeCell ref="A58:G58"/>
    <mergeCell ref="A60:G60"/>
    <mergeCell ref="A61:G61"/>
    <mergeCell ref="A62:G62"/>
    <mergeCell ref="A63:A64"/>
    <mergeCell ref="B63:B64"/>
    <mergeCell ref="E63:G63"/>
    <mergeCell ref="A68:A69"/>
    <mergeCell ref="B68:B69"/>
    <mergeCell ref="E68:G68"/>
    <mergeCell ref="F1:G1"/>
    <mergeCell ref="F2:G2"/>
    <mergeCell ref="F3:G3"/>
    <mergeCell ref="F4:G4"/>
    <mergeCell ref="F5:G5"/>
    <mergeCell ref="A6:G6"/>
    <mergeCell ref="A13:G13"/>
    <mergeCell ref="A14:F14"/>
    <mergeCell ref="A15:G15"/>
    <mergeCell ref="A7:G7"/>
    <mergeCell ref="A8:G8"/>
    <mergeCell ref="A9:G9"/>
    <mergeCell ref="A10:G10"/>
    <mergeCell ref="A11:G11"/>
    <mergeCell ref="A12:G12"/>
    <mergeCell ref="A25:A26"/>
    <mergeCell ref="B25:B26"/>
    <mergeCell ref="E25:G25"/>
    <mergeCell ref="A18:G18"/>
    <mergeCell ref="A19:G19"/>
    <mergeCell ref="A20:G20"/>
    <mergeCell ref="A21:G21"/>
    <mergeCell ref="M32:S32"/>
    <mergeCell ref="M33:S33"/>
    <mergeCell ref="A34:G34"/>
    <mergeCell ref="M34:S34"/>
    <mergeCell ref="A35:G35"/>
    <mergeCell ref="M35:S35"/>
    <mergeCell ref="M36:S36"/>
    <mergeCell ref="A37:G37"/>
    <mergeCell ref="M37:S37"/>
    <mergeCell ref="A38:G38"/>
    <mergeCell ref="A39:A40"/>
    <mergeCell ref="B39:B40"/>
    <mergeCell ref="E39:G39"/>
    <mergeCell ref="A52:A54"/>
    <mergeCell ref="B52:B54"/>
    <mergeCell ref="C52:C53"/>
    <mergeCell ref="D52:D53"/>
    <mergeCell ref="E52:G53"/>
    <mergeCell ref="A36:G36"/>
    <mergeCell ref="A16:G16"/>
    <mergeCell ref="B42:B43"/>
    <mergeCell ref="E42:G42"/>
    <mergeCell ref="A48:A49"/>
    <mergeCell ref="B48:B49"/>
    <mergeCell ref="E48:G48"/>
    <mergeCell ref="A22:G22"/>
    <mergeCell ref="A23:G23"/>
    <mergeCell ref="A24:G24"/>
    <mergeCell ref="A17:G17"/>
  </mergeCells>
  <printOptions/>
  <pageMargins left="0.7086614173228347" right="0.7086614173228347" top="0.7480314960629921" bottom="0.7480314960629921" header="0.31496062992125984" footer="0.31496062992125984"/>
  <pageSetup horizontalDpi="600" verticalDpi="600" orientation="landscape" paperSize="9" scale="72" r:id="rId1"/>
  <colBreaks count="1" manualBreakCount="1">
    <brk id="7" max="65535" man="1"/>
  </colBreaks>
</worksheet>
</file>

<file path=xl/worksheets/sheet13.xml><?xml version="1.0" encoding="utf-8"?>
<worksheet xmlns="http://schemas.openxmlformats.org/spreadsheetml/2006/main" xmlns:r="http://schemas.openxmlformats.org/officeDocument/2006/relationships">
  <sheetPr>
    <tabColor rgb="FFFF0000"/>
  </sheetPr>
  <dimension ref="A1:S74"/>
  <sheetViews>
    <sheetView view="pageBreakPreview" zoomScale="75" zoomScaleSheetLayoutView="75" zoomScalePageLayoutView="0" workbookViewId="0" topLeftCell="A1">
      <selection activeCell="H15" sqref="H15"/>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30" customHeight="1">
      <c r="A1" s="71"/>
      <c r="B1" s="3"/>
      <c r="C1" s="3"/>
      <c r="D1" s="8"/>
      <c r="E1" s="3"/>
      <c r="F1" s="261" t="s">
        <v>10</v>
      </c>
      <c r="G1" s="262"/>
      <c r="H1" s="4"/>
    </row>
    <row r="2" spans="1:8" ht="36" customHeight="1">
      <c r="A2" s="71"/>
      <c r="B2" s="3"/>
      <c r="C2" s="3"/>
      <c r="D2" s="8"/>
      <c r="E2" s="3"/>
      <c r="F2" s="261" t="s">
        <v>11</v>
      </c>
      <c r="G2" s="262"/>
      <c r="H2" s="4"/>
    </row>
    <row r="3" spans="1:8" ht="24" customHeight="1">
      <c r="A3" s="263" t="s">
        <v>21</v>
      </c>
      <c r="B3" s="263"/>
      <c r="C3" s="263"/>
      <c r="D3" s="263"/>
      <c r="E3" s="263"/>
      <c r="F3" s="263"/>
      <c r="G3" s="263"/>
      <c r="H3" s="4"/>
    </row>
    <row r="4" spans="1:8" ht="18" customHeight="1">
      <c r="A4" s="265" t="s">
        <v>66</v>
      </c>
      <c r="B4" s="266"/>
      <c r="C4" s="266"/>
      <c r="D4" s="266"/>
      <c r="E4" s="266"/>
      <c r="F4" s="266"/>
      <c r="G4" s="266"/>
      <c r="H4" s="4"/>
    </row>
    <row r="5" spans="1:8" ht="15.75" customHeight="1">
      <c r="A5" s="267" t="s">
        <v>127</v>
      </c>
      <c r="B5" s="268"/>
      <c r="C5" s="268"/>
      <c r="D5" s="268"/>
      <c r="E5" s="268"/>
      <c r="F5" s="268"/>
      <c r="G5" s="268"/>
      <c r="H5" s="4"/>
    </row>
    <row r="6" spans="1:8" ht="21.75" customHeight="1">
      <c r="A6" s="269" t="s">
        <v>137</v>
      </c>
      <c r="B6" s="269"/>
      <c r="C6" s="269"/>
      <c r="D6" s="269"/>
      <c r="E6" s="269"/>
      <c r="F6" s="269"/>
      <c r="G6" s="269"/>
      <c r="H6" s="4"/>
    </row>
    <row r="7" spans="1:8" ht="15.75">
      <c r="A7" s="257" t="s">
        <v>129</v>
      </c>
      <c r="B7" s="258"/>
      <c r="C7" s="258"/>
      <c r="D7" s="258"/>
      <c r="E7" s="258"/>
      <c r="F7" s="258"/>
      <c r="G7" s="258"/>
      <c r="H7" s="4"/>
    </row>
    <row r="8" spans="1:8" ht="98.25" customHeight="1">
      <c r="A8" s="243" t="s">
        <v>145</v>
      </c>
      <c r="B8" s="243"/>
      <c r="C8" s="243"/>
      <c r="D8" s="243"/>
      <c r="E8" s="243"/>
      <c r="F8" s="243"/>
      <c r="G8" s="243"/>
      <c r="H8" s="4"/>
    </row>
    <row r="9" spans="1:8" ht="24" customHeight="1">
      <c r="A9" s="243" t="s">
        <v>15</v>
      </c>
      <c r="B9" s="243"/>
      <c r="C9" s="243"/>
      <c r="D9" s="243"/>
      <c r="E9" s="243"/>
      <c r="F9" s="243"/>
      <c r="G9" s="243"/>
      <c r="H9" s="4"/>
    </row>
    <row r="10" spans="1:8" ht="14.25" customHeight="1">
      <c r="A10" s="245" t="s">
        <v>45</v>
      </c>
      <c r="B10" s="244"/>
      <c r="C10" s="244"/>
      <c r="D10" s="244"/>
      <c r="E10" s="244"/>
      <c r="F10" s="244"/>
      <c r="G10" s="244"/>
      <c r="H10" s="4"/>
    </row>
    <row r="11" spans="1:8" ht="21.75" customHeight="1">
      <c r="A11" s="245" t="s">
        <v>46</v>
      </c>
      <c r="B11" s="244"/>
      <c r="C11" s="244"/>
      <c r="D11" s="244"/>
      <c r="E11" s="244"/>
      <c r="F11" s="244"/>
      <c r="G11" s="244"/>
      <c r="H11" s="4"/>
    </row>
    <row r="12" spans="1:8" ht="18.75" customHeight="1">
      <c r="A12" s="243" t="s">
        <v>47</v>
      </c>
      <c r="B12" s="244"/>
      <c r="C12" s="244"/>
      <c r="D12" s="244"/>
      <c r="E12" s="244"/>
      <c r="F12" s="244"/>
      <c r="G12" s="244"/>
      <c r="H12" s="4"/>
    </row>
    <row r="13" spans="1:8" ht="21.75" customHeight="1">
      <c r="A13" s="243" t="s">
        <v>50</v>
      </c>
      <c r="B13" s="243"/>
      <c r="C13" s="243"/>
      <c r="D13" s="243"/>
      <c r="E13" s="243"/>
      <c r="F13" s="243"/>
      <c r="G13" s="243"/>
      <c r="H13" s="4"/>
    </row>
    <row r="14" spans="1:8" ht="21" customHeight="1">
      <c r="A14" s="243" t="s">
        <v>23</v>
      </c>
      <c r="B14" s="243"/>
      <c r="C14" s="243"/>
      <c r="D14" s="243"/>
      <c r="E14" s="243"/>
      <c r="F14" s="243"/>
      <c r="G14" s="243"/>
      <c r="H14" s="4"/>
    </row>
    <row r="15" spans="1:8" s="176" customFormat="1" ht="57" customHeight="1">
      <c r="A15" s="245" t="s">
        <v>212</v>
      </c>
      <c r="B15" s="245"/>
      <c r="C15" s="245"/>
      <c r="D15" s="245"/>
      <c r="E15" s="245"/>
      <c r="F15" s="245"/>
      <c r="G15" s="245"/>
      <c r="H15" s="110"/>
    </row>
    <row r="16" spans="1:8" ht="21" customHeight="1">
      <c r="A16" s="260" t="s">
        <v>22</v>
      </c>
      <c r="B16" s="260"/>
      <c r="C16" s="260"/>
      <c r="D16" s="260"/>
      <c r="E16" s="260"/>
      <c r="F16" s="260"/>
      <c r="G16" s="260"/>
      <c r="H16" s="4"/>
    </row>
    <row r="17" spans="1:8" ht="19.5" customHeight="1">
      <c r="A17" s="246" t="s">
        <v>17</v>
      </c>
      <c r="B17" s="247"/>
      <c r="C17" s="247"/>
      <c r="D17" s="247"/>
      <c r="E17" s="247"/>
      <c r="F17" s="247"/>
      <c r="G17" s="289"/>
      <c r="H17" s="4"/>
    </row>
    <row r="18" spans="1:8" ht="48" customHeight="1">
      <c r="A18" s="250" t="s">
        <v>18</v>
      </c>
      <c r="B18" s="252" t="s">
        <v>3</v>
      </c>
      <c r="C18" s="9" t="s">
        <v>8</v>
      </c>
      <c r="D18" s="57" t="s">
        <v>9</v>
      </c>
      <c r="E18" s="254" t="s">
        <v>0</v>
      </c>
      <c r="F18" s="255"/>
      <c r="G18" s="256"/>
      <c r="H18" s="4"/>
    </row>
    <row r="19" spans="1:8" ht="15.75">
      <c r="A19" s="251"/>
      <c r="B19" s="253"/>
      <c r="C19" s="9" t="s">
        <v>7</v>
      </c>
      <c r="D19" s="12" t="s">
        <v>13</v>
      </c>
      <c r="E19" s="12" t="s">
        <v>83</v>
      </c>
      <c r="F19" s="12" t="s">
        <v>109</v>
      </c>
      <c r="G19" s="12" t="s">
        <v>128</v>
      </c>
      <c r="H19" s="4"/>
    </row>
    <row r="20" spans="1:8" ht="15.75">
      <c r="A20" s="16">
        <v>1</v>
      </c>
      <c r="B20" s="10">
        <v>2</v>
      </c>
      <c r="C20" s="10">
        <v>3</v>
      </c>
      <c r="D20" s="10">
        <v>4</v>
      </c>
      <c r="E20" s="10">
        <v>5</v>
      </c>
      <c r="F20" s="10">
        <v>6</v>
      </c>
      <c r="G20" s="10">
        <v>7</v>
      </c>
      <c r="H20" s="4"/>
    </row>
    <row r="21" spans="1:8" ht="15.75">
      <c r="A21" s="93" t="s">
        <v>97</v>
      </c>
      <c r="B21" s="95" t="s">
        <v>5</v>
      </c>
      <c r="C21" s="10"/>
      <c r="D21" s="10"/>
      <c r="E21" s="11">
        <f>E48</f>
        <v>3732</v>
      </c>
      <c r="F21" s="10"/>
      <c r="G21" s="10"/>
      <c r="H21" s="4"/>
    </row>
    <row r="22" spans="1:8" ht="15.75">
      <c r="A22" s="93" t="s">
        <v>98</v>
      </c>
      <c r="B22" s="95" t="s">
        <v>5</v>
      </c>
      <c r="C22" s="10">
        <v>46639.8</v>
      </c>
      <c r="D22" s="11">
        <f>D62</f>
        <v>53618.6</v>
      </c>
      <c r="E22" s="11">
        <v>48472</v>
      </c>
      <c r="F22" s="11">
        <v>50664</v>
      </c>
      <c r="G22" s="11">
        <v>51232</v>
      </c>
      <c r="H22" s="4"/>
    </row>
    <row r="23" spans="1:8" s="74" customFormat="1" ht="15.75">
      <c r="A23" s="26" t="s">
        <v>32</v>
      </c>
      <c r="B23" s="94" t="s">
        <v>5</v>
      </c>
      <c r="C23" s="21">
        <f>C22+C21</f>
        <v>46639.8</v>
      </c>
      <c r="D23" s="21">
        <f>D22+D21</f>
        <v>53618.6</v>
      </c>
      <c r="E23" s="21">
        <f>E22+E21</f>
        <v>52204</v>
      </c>
      <c r="F23" s="21">
        <f>F22+F21</f>
        <v>50664</v>
      </c>
      <c r="G23" s="21">
        <f>G22+G21</f>
        <v>51232</v>
      </c>
      <c r="H23" s="73"/>
    </row>
    <row r="24" spans="1:8" ht="12" customHeight="1">
      <c r="A24" s="4"/>
      <c r="B24" s="4"/>
      <c r="C24" s="4"/>
      <c r="D24" s="4"/>
      <c r="E24" s="4"/>
      <c r="F24" s="4"/>
      <c r="G24" s="4"/>
      <c r="H24" s="4"/>
    </row>
    <row r="25" spans="1:19" ht="12" customHeight="1">
      <c r="A25" s="96"/>
      <c r="B25" s="6"/>
      <c r="C25" s="13"/>
      <c r="D25" s="8"/>
      <c r="E25" s="8"/>
      <c r="F25" s="8"/>
      <c r="G25" s="8"/>
      <c r="H25" s="4"/>
      <c r="M25" s="64"/>
      <c r="N25" s="71"/>
      <c r="O25" s="15"/>
      <c r="P25" s="15"/>
      <c r="Q25" s="15"/>
      <c r="R25" s="15"/>
      <c r="S25" s="15"/>
    </row>
    <row r="26" spans="1:19" ht="18.75" customHeight="1" hidden="1">
      <c r="A26" s="259"/>
      <c r="B26" s="259"/>
      <c r="C26" s="259"/>
      <c r="D26" s="259"/>
      <c r="E26" s="259"/>
      <c r="F26" s="259"/>
      <c r="G26" s="259"/>
      <c r="H26" s="4"/>
      <c r="M26" s="64"/>
      <c r="N26" s="71"/>
      <c r="O26" s="15"/>
      <c r="P26" s="15"/>
      <c r="Q26" s="15"/>
      <c r="R26" s="15"/>
      <c r="S26" s="15"/>
    </row>
    <row r="27" spans="1:19" ht="47.25" customHeight="1">
      <c r="A27" s="252" t="s">
        <v>34</v>
      </c>
      <c r="B27" s="272" t="s">
        <v>3</v>
      </c>
      <c r="C27" s="95" t="s">
        <v>8</v>
      </c>
      <c r="D27" s="100" t="s">
        <v>9</v>
      </c>
      <c r="E27" s="312" t="s">
        <v>0</v>
      </c>
      <c r="F27" s="253"/>
      <c r="G27" s="253"/>
      <c r="H27" s="4"/>
      <c r="M27" s="64"/>
      <c r="N27" s="71"/>
      <c r="O27" s="15"/>
      <c r="P27" s="15"/>
      <c r="Q27" s="15"/>
      <c r="R27" s="15"/>
      <c r="S27" s="15"/>
    </row>
    <row r="28" spans="1:19" ht="18.75" customHeight="1">
      <c r="A28" s="253"/>
      <c r="B28" s="349"/>
      <c r="C28" s="9" t="s">
        <v>7</v>
      </c>
      <c r="D28" s="12" t="s">
        <v>13</v>
      </c>
      <c r="E28" s="12" t="s">
        <v>83</v>
      </c>
      <c r="F28" s="12" t="s">
        <v>109</v>
      </c>
      <c r="G28" s="12" t="s">
        <v>128</v>
      </c>
      <c r="H28" s="4"/>
      <c r="M28" s="64"/>
      <c r="N28" s="71"/>
      <c r="O28" s="15"/>
      <c r="P28" s="15"/>
      <c r="Q28" s="15"/>
      <c r="R28" s="15"/>
      <c r="S28" s="15"/>
    </row>
    <row r="29" spans="1:19" s="176" customFormat="1" ht="30.75" customHeight="1">
      <c r="A29" s="1" t="s">
        <v>39</v>
      </c>
      <c r="B29" s="9" t="s">
        <v>6</v>
      </c>
      <c r="C29" s="9">
        <v>181</v>
      </c>
      <c r="D29" s="9">
        <v>361</v>
      </c>
      <c r="E29" s="9">
        <v>381</v>
      </c>
      <c r="F29" s="9">
        <v>381</v>
      </c>
      <c r="G29" s="9">
        <v>381</v>
      </c>
      <c r="H29" s="110"/>
      <c r="M29" s="188"/>
      <c r="N29" s="189"/>
      <c r="O29" s="190"/>
      <c r="P29" s="190"/>
      <c r="Q29" s="190"/>
      <c r="R29" s="190"/>
      <c r="S29" s="190"/>
    </row>
    <row r="30" spans="1:19" ht="14.25" customHeight="1">
      <c r="A30" s="232" t="s">
        <v>213</v>
      </c>
      <c r="B30" s="9" t="s">
        <v>6</v>
      </c>
      <c r="C30" s="9">
        <v>0</v>
      </c>
      <c r="D30" s="9">
        <v>172</v>
      </c>
      <c r="E30" s="9">
        <v>305</v>
      </c>
      <c r="F30" s="9">
        <v>366</v>
      </c>
      <c r="G30" s="9">
        <v>411</v>
      </c>
      <c r="H30" s="4"/>
      <c r="M30" s="64"/>
      <c r="N30" s="71"/>
      <c r="O30" s="15"/>
      <c r="P30" s="15"/>
      <c r="Q30" s="15"/>
      <c r="R30" s="15"/>
      <c r="S30" s="15"/>
    </row>
    <row r="31" spans="1:19" ht="18.75" customHeight="1">
      <c r="A31" s="232" t="s">
        <v>214</v>
      </c>
      <c r="B31" s="9" t="s">
        <v>6</v>
      </c>
      <c r="C31" s="228">
        <v>0</v>
      </c>
      <c r="D31" s="228">
        <v>0</v>
      </c>
      <c r="E31" s="229">
        <v>245</v>
      </c>
      <c r="F31" s="229">
        <v>286</v>
      </c>
      <c r="G31" s="229">
        <v>315</v>
      </c>
      <c r="H31" s="4"/>
      <c r="M31" s="64"/>
      <c r="N31" s="71"/>
      <c r="O31" s="15"/>
      <c r="P31" s="15"/>
      <c r="Q31" s="15"/>
      <c r="R31" s="15"/>
      <c r="S31" s="15"/>
    </row>
    <row r="35" spans="1:7" ht="15">
      <c r="A35" s="259" t="s">
        <v>186</v>
      </c>
      <c r="B35" s="276"/>
      <c r="C35" s="276"/>
      <c r="D35" s="276"/>
      <c r="E35" s="276"/>
      <c r="F35" s="276"/>
      <c r="G35" s="276"/>
    </row>
    <row r="36" spans="1:7" ht="15.75">
      <c r="A36" s="173" t="s">
        <v>33</v>
      </c>
      <c r="B36" s="6"/>
      <c r="C36" s="13"/>
      <c r="D36" s="8"/>
      <c r="E36" s="8"/>
      <c r="F36" s="8"/>
      <c r="G36" s="8"/>
    </row>
    <row r="37" spans="1:7" ht="15">
      <c r="A37" s="245" t="s">
        <v>46</v>
      </c>
      <c r="B37" s="244"/>
      <c r="C37" s="244"/>
      <c r="D37" s="244"/>
      <c r="E37" s="244"/>
      <c r="F37" s="244"/>
      <c r="G37" s="244"/>
    </row>
    <row r="38" spans="1:7" ht="15">
      <c r="A38" s="245" t="s">
        <v>51</v>
      </c>
      <c r="B38" s="244"/>
      <c r="C38" s="244"/>
      <c r="D38" s="244"/>
      <c r="E38" s="244"/>
      <c r="F38" s="244"/>
      <c r="G38" s="244"/>
    </row>
    <row r="39" spans="1:7" ht="17.25" customHeight="1">
      <c r="A39" s="245" t="s">
        <v>174</v>
      </c>
      <c r="B39" s="244"/>
      <c r="C39" s="244"/>
      <c r="D39" s="244"/>
      <c r="E39" s="244"/>
      <c r="F39" s="244"/>
      <c r="G39" s="244"/>
    </row>
    <row r="40" spans="1:7" ht="47.25">
      <c r="A40" s="270" t="s">
        <v>34</v>
      </c>
      <c r="B40" s="272" t="s">
        <v>3</v>
      </c>
      <c r="C40" s="168" t="s">
        <v>8</v>
      </c>
      <c r="D40" s="174" t="s">
        <v>9</v>
      </c>
      <c r="E40" s="274" t="s">
        <v>0</v>
      </c>
      <c r="F40" s="255"/>
      <c r="G40" s="256"/>
    </row>
    <row r="41" spans="1:7" ht="15.75">
      <c r="A41" s="271"/>
      <c r="B41" s="273"/>
      <c r="C41" s="9" t="s">
        <v>7</v>
      </c>
      <c r="D41" s="12" t="s">
        <v>13</v>
      </c>
      <c r="E41" s="12" t="s">
        <v>83</v>
      </c>
      <c r="F41" s="12" t="s">
        <v>109</v>
      </c>
      <c r="G41" s="12" t="s">
        <v>128</v>
      </c>
    </row>
    <row r="42" spans="1:7" ht="55.5" customHeight="1">
      <c r="A42" s="42" t="s">
        <v>162</v>
      </c>
      <c r="B42" s="10" t="s">
        <v>6</v>
      </c>
      <c r="C42" s="9"/>
      <c r="D42" s="9"/>
      <c r="E42" s="9">
        <v>14</v>
      </c>
      <c r="F42" s="9"/>
      <c r="G42" s="9"/>
    </row>
    <row r="43" spans="1:7" ht="15.75">
      <c r="A43" s="203"/>
      <c r="B43" s="183"/>
      <c r="C43" s="86"/>
      <c r="D43" s="86"/>
      <c r="E43" s="7"/>
      <c r="F43" s="6"/>
      <c r="G43" s="6"/>
    </row>
    <row r="44" spans="1:7" ht="6.75" customHeight="1">
      <c r="A44" s="203"/>
      <c r="B44" s="6"/>
      <c r="C44" s="184"/>
      <c r="D44" s="185"/>
      <c r="E44" s="6"/>
      <c r="F44" s="6"/>
      <c r="G44" s="6"/>
    </row>
    <row r="45" spans="1:7" ht="47.25">
      <c r="A45" s="277" t="s">
        <v>35</v>
      </c>
      <c r="B45" s="252" t="s">
        <v>3</v>
      </c>
      <c r="C45" s="186" t="s">
        <v>8</v>
      </c>
      <c r="D45" s="212" t="s">
        <v>9</v>
      </c>
      <c r="E45" s="252"/>
      <c r="F45" s="253"/>
      <c r="G45" s="253"/>
    </row>
    <row r="46" spans="1:7" ht="15.75">
      <c r="A46" s="278"/>
      <c r="B46" s="253"/>
      <c r="C46" s="186" t="s">
        <v>7</v>
      </c>
      <c r="D46" s="187">
        <v>2018</v>
      </c>
      <c r="E46" s="12">
        <v>2019</v>
      </c>
      <c r="F46" s="12" t="s">
        <v>109</v>
      </c>
      <c r="G46" s="12" t="s">
        <v>128</v>
      </c>
    </row>
    <row r="47" spans="1:7" ht="88.5" customHeight="1">
      <c r="A47" s="42" t="s">
        <v>163</v>
      </c>
      <c r="B47" s="10" t="s">
        <v>5</v>
      </c>
      <c r="C47" s="186"/>
      <c r="D47" s="186"/>
      <c r="E47" s="9">
        <f>2188+1544</f>
        <v>3732</v>
      </c>
      <c r="F47" s="9"/>
      <c r="G47" s="9"/>
    </row>
    <row r="48" spans="1:7" s="74" customFormat="1" ht="15.75">
      <c r="A48" s="191" t="s">
        <v>116</v>
      </c>
      <c r="B48" s="43" t="s">
        <v>5</v>
      </c>
      <c r="C48" s="44"/>
      <c r="D48" s="44"/>
      <c r="E48" s="44">
        <f>E47</f>
        <v>3732</v>
      </c>
      <c r="F48" s="44"/>
      <c r="G48" s="44"/>
    </row>
    <row r="49" spans="1:7" ht="15.75">
      <c r="A49" s="211"/>
      <c r="B49" s="210"/>
      <c r="C49" s="8"/>
      <c r="D49" s="7"/>
      <c r="E49" s="7"/>
      <c r="F49" s="7"/>
      <c r="G49" s="7"/>
    </row>
    <row r="50" spans="1:7" ht="15.75">
      <c r="A50" s="170"/>
      <c r="B50" s="172"/>
      <c r="C50" s="13"/>
      <c r="D50" s="6"/>
      <c r="E50" s="6"/>
      <c r="F50" s="6"/>
      <c r="G50" s="6"/>
    </row>
    <row r="51" spans="1:7" ht="15.75">
      <c r="A51" s="259" t="s">
        <v>115</v>
      </c>
      <c r="B51" s="259"/>
      <c r="C51" s="259"/>
      <c r="D51" s="259"/>
      <c r="E51" s="259"/>
      <c r="F51" s="259"/>
      <c r="G51" s="259"/>
    </row>
    <row r="52" spans="1:7" ht="15.75">
      <c r="A52" s="173" t="s">
        <v>33</v>
      </c>
      <c r="B52" s="6"/>
      <c r="C52" s="13"/>
      <c r="D52" s="8"/>
      <c r="E52" s="8"/>
      <c r="F52" s="8"/>
      <c r="G52" s="8"/>
    </row>
    <row r="53" spans="1:7" ht="15.75">
      <c r="A53" s="245" t="s">
        <v>46</v>
      </c>
      <c r="B53" s="245"/>
      <c r="C53" s="245"/>
      <c r="D53" s="245"/>
      <c r="E53" s="245"/>
      <c r="F53" s="245"/>
      <c r="G53" s="245"/>
    </row>
    <row r="54" spans="1:7" ht="15.75">
      <c r="A54" s="245" t="s">
        <v>51</v>
      </c>
      <c r="B54" s="245"/>
      <c r="C54" s="245"/>
      <c r="D54" s="245"/>
      <c r="E54" s="245"/>
      <c r="F54" s="245"/>
      <c r="G54" s="245"/>
    </row>
    <row r="55" spans="1:7" ht="15.75">
      <c r="A55" s="260" t="s">
        <v>175</v>
      </c>
      <c r="B55" s="260"/>
      <c r="C55" s="260"/>
      <c r="D55" s="260"/>
      <c r="E55" s="260"/>
      <c r="F55" s="260"/>
      <c r="G55" s="260"/>
    </row>
    <row r="56" spans="1:7" ht="47.25">
      <c r="A56" s="270" t="s">
        <v>34</v>
      </c>
      <c r="B56" s="272" t="s">
        <v>3</v>
      </c>
      <c r="C56" s="168" t="s">
        <v>8</v>
      </c>
      <c r="D56" s="174" t="s">
        <v>9</v>
      </c>
      <c r="E56" s="274" t="s">
        <v>0</v>
      </c>
      <c r="F56" s="281"/>
      <c r="G56" s="282"/>
    </row>
    <row r="57" spans="1:7" ht="15.75">
      <c r="A57" s="271"/>
      <c r="B57" s="273"/>
      <c r="C57" s="9" t="s">
        <v>7</v>
      </c>
      <c r="D57" s="12" t="s">
        <v>13</v>
      </c>
      <c r="E57" s="12" t="s">
        <v>83</v>
      </c>
      <c r="F57" s="12" t="s">
        <v>109</v>
      </c>
      <c r="G57" s="12" t="s">
        <v>128</v>
      </c>
    </row>
    <row r="58" spans="1:7" ht="15.75">
      <c r="A58" s="171" t="s">
        <v>39</v>
      </c>
      <c r="B58" s="9" t="s">
        <v>6</v>
      </c>
      <c r="C58" s="9">
        <v>181</v>
      </c>
      <c r="D58" s="9">
        <v>361</v>
      </c>
      <c r="E58" s="9">
        <v>381</v>
      </c>
      <c r="F58" s="9">
        <v>381</v>
      </c>
      <c r="G58" s="9">
        <v>381</v>
      </c>
    </row>
    <row r="59" spans="1:7" ht="15.75">
      <c r="A59" s="170"/>
      <c r="B59" s="172"/>
      <c r="C59" s="172"/>
      <c r="D59" s="172"/>
      <c r="E59" s="172"/>
      <c r="F59" s="172"/>
      <c r="G59" s="172"/>
    </row>
    <row r="60" spans="1:7" ht="47.25">
      <c r="A60" s="277" t="s">
        <v>35</v>
      </c>
      <c r="B60" s="252" t="s">
        <v>3</v>
      </c>
      <c r="C60" s="9" t="s">
        <v>8</v>
      </c>
      <c r="D60" s="168" t="s">
        <v>9</v>
      </c>
      <c r="E60" s="252" t="s">
        <v>0</v>
      </c>
      <c r="F60" s="252"/>
      <c r="G60" s="252"/>
    </row>
    <row r="61" spans="1:7" ht="15.75">
      <c r="A61" s="278"/>
      <c r="B61" s="253"/>
      <c r="C61" s="9" t="s">
        <v>7</v>
      </c>
      <c r="D61" s="12" t="s">
        <v>13</v>
      </c>
      <c r="E61" s="12" t="s">
        <v>83</v>
      </c>
      <c r="F61" s="12" t="s">
        <v>109</v>
      </c>
      <c r="G61" s="12" t="s">
        <v>128</v>
      </c>
    </row>
    <row r="62" spans="1:7" ht="15.75">
      <c r="A62" s="26" t="s">
        <v>116</v>
      </c>
      <c r="B62" s="43" t="s">
        <v>5</v>
      </c>
      <c r="C62" s="11">
        <f>C23</f>
        <v>46639.8</v>
      </c>
      <c r="D62" s="11">
        <v>53618.6</v>
      </c>
      <c r="E62" s="11">
        <v>48472</v>
      </c>
      <c r="F62" s="11">
        <v>50664</v>
      </c>
      <c r="G62" s="11">
        <v>51232</v>
      </c>
    </row>
    <row r="63" spans="1:7" ht="15.75">
      <c r="A63" s="170"/>
      <c r="B63" s="172"/>
      <c r="C63" s="13"/>
      <c r="D63" s="6"/>
      <c r="E63" s="6"/>
      <c r="F63" s="6"/>
      <c r="G63" s="6"/>
    </row>
    <row r="64" spans="1:7" ht="15.75">
      <c r="A64" s="170"/>
      <c r="B64" s="172"/>
      <c r="C64" s="13"/>
      <c r="D64" s="6"/>
      <c r="E64" s="6"/>
      <c r="F64" s="6"/>
      <c r="G64" s="6"/>
    </row>
    <row r="65" spans="1:7" ht="15.75">
      <c r="A65" s="170"/>
      <c r="B65" s="172"/>
      <c r="C65" s="13"/>
      <c r="D65" s="6"/>
      <c r="E65" s="6"/>
      <c r="F65" s="6"/>
      <c r="G65" s="6"/>
    </row>
    <row r="66" spans="1:7" ht="15.75">
      <c r="A66" s="170"/>
      <c r="B66" s="172"/>
      <c r="C66" s="13"/>
      <c r="D66" s="6"/>
      <c r="E66" s="6"/>
      <c r="F66" s="6"/>
      <c r="G66" s="6"/>
    </row>
    <row r="67" spans="1:7" ht="15.75">
      <c r="A67" s="170"/>
      <c r="B67" s="172"/>
      <c r="C67" s="13"/>
      <c r="D67" s="6"/>
      <c r="E67" s="6"/>
      <c r="F67" s="6"/>
      <c r="G67" s="6"/>
    </row>
    <row r="68" spans="1:7" ht="15.75">
      <c r="A68" s="170"/>
      <c r="B68" s="172"/>
      <c r="C68" s="13"/>
      <c r="D68" s="6"/>
      <c r="E68" s="6"/>
      <c r="F68" s="6"/>
      <c r="G68" s="6"/>
    </row>
    <row r="74" spans="1:7" ht="12.75">
      <c r="A74" s="152"/>
      <c r="B74" s="152"/>
      <c r="C74" s="152"/>
      <c r="D74" s="152"/>
      <c r="E74" s="152"/>
      <c r="F74" s="152"/>
      <c r="G74" s="152"/>
    </row>
  </sheetData>
  <sheetProtection/>
  <mergeCells count="44">
    <mergeCell ref="A55:G55"/>
    <mergeCell ref="A56:A57"/>
    <mergeCell ref="B56:B57"/>
    <mergeCell ref="E56:G56"/>
    <mergeCell ref="A60:A61"/>
    <mergeCell ref="B60:B61"/>
    <mergeCell ref="E60:G60"/>
    <mergeCell ref="A45:A46"/>
    <mergeCell ref="B45:B46"/>
    <mergeCell ref="E45:G45"/>
    <mergeCell ref="A51:G51"/>
    <mergeCell ref="A53:G53"/>
    <mergeCell ref="A54:G54"/>
    <mergeCell ref="A35:G35"/>
    <mergeCell ref="A37:G37"/>
    <mergeCell ref="A38:G38"/>
    <mergeCell ref="A39:G39"/>
    <mergeCell ref="A40:A41"/>
    <mergeCell ref="B40:B41"/>
    <mergeCell ref="E40:G40"/>
    <mergeCell ref="F1:G1"/>
    <mergeCell ref="F2:G2"/>
    <mergeCell ref="A3:G3"/>
    <mergeCell ref="A4:G4"/>
    <mergeCell ref="A5:G5"/>
    <mergeCell ref="A6:G6"/>
    <mergeCell ref="B18:B19"/>
    <mergeCell ref="E18:G18"/>
    <mergeCell ref="A7:G7"/>
    <mergeCell ref="A8:G8"/>
    <mergeCell ref="A9:G9"/>
    <mergeCell ref="A10:G10"/>
    <mergeCell ref="A11:G11"/>
    <mergeCell ref="A12:G12"/>
    <mergeCell ref="A26:G26"/>
    <mergeCell ref="A27:A28"/>
    <mergeCell ref="B27:B28"/>
    <mergeCell ref="E27:G27"/>
    <mergeCell ref="A13:G13"/>
    <mergeCell ref="A14:G14"/>
    <mergeCell ref="A15:G15"/>
    <mergeCell ref="A16:G16"/>
    <mergeCell ref="A17:G17"/>
    <mergeCell ref="A18:A19"/>
  </mergeCells>
  <printOptions/>
  <pageMargins left="0.7086614173228347" right="0.7086614173228347" top="0.7480314960629921" bottom="0.7480314960629921" header="0.31496062992125984" footer="0.31496062992125984"/>
  <pageSetup horizontalDpi="600" verticalDpi="600" orientation="landscape" paperSize="9" scale="69" r:id="rId1"/>
  <rowBreaks count="2" manualBreakCount="2">
    <brk id="28" max="6" man="1"/>
    <brk id="31" max="6" man="1"/>
  </rowBreaks>
  <colBreaks count="1" manualBreakCount="1">
    <brk id="7" max="65535" man="1"/>
  </colBreaks>
</worksheet>
</file>

<file path=xl/worksheets/sheet14.xml><?xml version="1.0" encoding="utf-8"?>
<worksheet xmlns="http://schemas.openxmlformats.org/spreadsheetml/2006/main" xmlns:r="http://schemas.openxmlformats.org/officeDocument/2006/relationships">
  <sheetPr>
    <tabColor rgb="FFC00000"/>
  </sheetPr>
  <dimension ref="A1:S28"/>
  <sheetViews>
    <sheetView view="pageBreakPreview" zoomScale="60" zoomScaleNormal="55" zoomScalePageLayoutView="0" workbookViewId="0" topLeftCell="A1">
      <selection activeCell="H8" sqref="H8"/>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20.421875" style="5" customWidth="1"/>
    <col min="9" max="9" width="11.00390625" style="5" customWidth="1"/>
    <col min="10" max="16384" width="9.140625" style="5" customWidth="1"/>
  </cols>
  <sheetData>
    <row r="1" spans="1:19" ht="36" customHeight="1">
      <c r="A1" s="71"/>
      <c r="B1" s="71"/>
      <c r="C1" s="7"/>
      <c r="D1" s="8"/>
      <c r="E1" s="7"/>
      <c r="F1" s="261" t="s">
        <v>10</v>
      </c>
      <c r="G1" s="261"/>
      <c r="H1" s="4"/>
      <c r="M1" s="64"/>
      <c r="N1" s="6"/>
      <c r="O1" s="13"/>
      <c r="P1" s="8"/>
      <c r="Q1" s="8"/>
      <c r="R1" s="8"/>
      <c r="S1" s="8"/>
    </row>
    <row r="2" spans="1:19" ht="20.25" customHeight="1">
      <c r="A2" s="71"/>
      <c r="B2" s="71"/>
      <c r="C2" s="7"/>
      <c r="D2" s="8"/>
      <c r="E2" s="7"/>
      <c r="F2" s="261" t="s">
        <v>11</v>
      </c>
      <c r="G2" s="261"/>
      <c r="H2" s="4"/>
      <c r="M2" s="64"/>
      <c r="N2" s="71"/>
      <c r="O2" s="71"/>
      <c r="P2" s="70"/>
      <c r="Q2" s="350"/>
      <c r="R2" s="351"/>
      <c r="S2" s="351"/>
    </row>
    <row r="3" spans="1:19" ht="23.25" customHeight="1">
      <c r="A3" s="263" t="s">
        <v>21</v>
      </c>
      <c r="B3" s="263"/>
      <c r="C3" s="263"/>
      <c r="D3" s="263"/>
      <c r="E3" s="263"/>
      <c r="F3" s="263"/>
      <c r="G3" s="263"/>
      <c r="H3" s="4"/>
      <c r="M3" s="64"/>
      <c r="N3" s="6"/>
      <c r="O3" s="13"/>
      <c r="P3" s="8"/>
      <c r="Q3" s="8"/>
      <c r="R3" s="8"/>
      <c r="S3" s="8"/>
    </row>
    <row r="4" spans="1:19" ht="17.25" customHeight="1">
      <c r="A4" s="265" t="s">
        <v>66</v>
      </c>
      <c r="B4" s="266"/>
      <c r="C4" s="266"/>
      <c r="D4" s="266"/>
      <c r="E4" s="266"/>
      <c r="F4" s="266"/>
      <c r="G4" s="266"/>
      <c r="H4" s="4"/>
      <c r="M4" s="64"/>
      <c r="N4" s="6"/>
      <c r="O4" s="13"/>
      <c r="P4" s="19"/>
      <c r="Q4" s="19"/>
      <c r="R4" s="19"/>
      <c r="S4" s="19"/>
    </row>
    <row r="5" spans="1:8" ht="15.75" customHeight="1">
      <c r="A5" s="267" t="s">
        <v>127</v>
      </c>
      <c r="B5" s="268"/>
      <c r="C5" s="268"/>
      <c r="D5" s="268"/>
      <c r="E5" s="268"/>
      <c r="F5" s="268"/>
      <c r="G5" s="268"/>
      <c r="H5" s="4"/>
    </row>
    <row r="6" spans="1:8" ht="17.25" customHeight="1">
      <c r="A6" s="269" t="s">
        <v>138</v>
      </c>
      <c r="B6" s="269"/>
      <c r="C6" s="269"/>
      <c r="D6" s="269"/>
      <c r="E6" s="269"/>
      <c r="F6" s="269"/>
      <c r="G6" s="269"/>
      <c r="H6" s="4"/>
    </row>
    <row r="7" spans="1:8" ht="15.75">
      <c r="A7" s="257" t="s">
        <v>129</v>
      </c>
      <c r="B7" s="258"/>
      <c r="C7" s="258"/>
      <c r="D7" s="258"/>
      <c r="E7" s="258"/>
      <c r="F7" s="258"/>
      <c r="G7" s="258"/>
      <c r="H7" s="4"/>
    </row>
    <row r="8" spans="1:8" s="176" customFormat="1" ht="119.25" customHeight="1">
      <c r="A8" s="243" t="s">
        <v>228</v>
      </c>
      <c r="B8" s="243"/>
      <c r="C8" s="243"/>
      <c r="D8" s="243"/>
      <c r="E8" s="243"/>
      <c r="F8" s="243"/>
      <c r="G8" s="243"/>
      <c r="H8" s="192"/>
    </row>
    <row r="9" spans="1:8" ht="17.25" customHeight="1">
      <c r="A9" s="243" t="s">
        <v>15</v>
      </c>
      <c r="B9" s="243"/>
      <c r="C9" s="243"/>
      <c r="D9" s="243"/>
      <c r="E9" s="243"/>
      <c r="F9" s="243"/>
      <c r="G9" s="243"/>
      <c r="H9" s="4"/>
    </row>
    <row r="10" spans="1:8" ht="14.25" customHeight="1">
      <c r="A10" s="245" t="s">
        <v>45</v>
      </c>
      <c r="B10" s="244"/>
      <c r="C10" s="244"/>
      <c r="D10" s="244"/>
      <c r="E10" s="244"/>
      <c r="F10" s="244"/>
      <c r="G10" s="244"/>
      <c r="H10" s="4"/>
    </row>
    <row r="11" spans="1:8" ht="17.25" customHeight="1">
      <c r="A11" s="245" t="s">
        <v>46</v>
      </c>
      <c r="B11" s="245"/>
      <c r="C11" s="245"/>
      <c r="D11" s="245"/>
      <c r="E11" s="245"/>
      <c r="F11" s="245"/>
      <c r="G11" s="245"/>
      <c r="H11" s="4"/>
    </row>
    <row r="12" spans="1:8" ht="17.25" customHeight="1">
      <c r="A12" s="243" t="s">
        <v>47</v>
      </c>
      <c r="B12" s="243"/>
      <c r="C12" s="243"/>
      <c r="D12" s="243"/>
      <c r="E12" s="243"/>
      <c r="F12" s="243"/>
      <c r="G12" s="243"/>
      <c r="H12" s="4"/>
    </row>
    <row r="13" spans="1:8" ht="17.25" customHeight="1">
      <c r="A13" s="243" t="s">
        <v>55</v>
      </c>
      <c r="B13" s="243"/>
      <c r="C13" s="243"/>
      <c r="D13" s="243"/>
      <c r="E13" s="243"/>
      <c r="F13" s="243"/>
      <c r="G13" s="243"/>
      <c r="H13" s="4"/>
    </row>
    <row r="14" spans="1:8" ht="17.25" customHeight="1">
      <c r="A14" s="243" t="s">
        <v>23</v>
      </c>
      <c r="B14" s="243"/>
      <c r="C14" s="243"/>
      <c r="D14" s="243"/>
      <c r="E14" s="243"/>
      <c r="F14" s="243"/>
      <c r="G14" s="243"/>
      <c r="H14" s="4"/>
    </row>
    <row r="15" spans="1:8" s="176" customFormat="1" ht="36" customHeight="1">
      <c r="A15" s="245" t="s">
        <v>211</v>
      </c>
      <c r="B15" s="245"/>
      <c r="C15" s="245"/>
      <c r="D15" s="245"/>
      <c r="E15" s="245"/>
      <c r="F15" s="245"/>
      <c r="G15" s="245"/>
      <c r="H15" s="110"/>
    </row>
    <row r="16" spans="1:8" ht="17.25" customHeight="1">
      <c r="A16" s="260" t="s">
        <v>24</v>
      </c>
      <c r="B16" s="260"/>
      <c r="C16" s="260"/>
      <c r="D16" s="260"/>
      <c r="E16" s="260"/>
      <c r="F16" s="260"/>
      <c r="G16" s="260"/>
      <c r="H16" s="4"/>
    </row>
    <row r="17" spans="1:8" ht="17.25" customHeight="1">
      <c r="A17" s="246" t="s">
        <v>17</v>
      </c>
      <c r="B17" s="247"/>
      <c r="C17" s="247"/>
      <c r="D17" s="247"/>
      <c r="E17" s="247"/>
      <c r="F17" s="247"/>
      <c r="G17" s="289"/>
      <c r="H17" s="4"/>
    </row>
    <row r="18" spans="1:8" ht="48" customHeight="1">
      <c r="A18" s="250" t="s">
        <v>18</v>
      </c>
      <c r="B18" s="252" t="s">
        <v>3</v>
      </c>
      <c r="C18" s="9" t="s">
        <v>8</v>
      </c>
      <c r="D18" s="57" t="s">
        <v>9</v>
      </c>
      <c r="E18" s="254" t="s">
        <v>0</v>
      </c>
      <c r="F18" s="303"/>
      <c r="G18" s="304"/>
      <c r="H18" s="4"/>
    </row>
    <row r="19" spans="1:8" ht="15.75">
      <c r="A19" s="251"/>
      <c r="B19" s="253"/>
      <c r="C19" s="9" t="s">
        <v>7</v>
      </c>
      <c r="D19" s="12" t="s">
        <v>13</v>
      </c>
      <c r="E19" s="12" t="s">
        <v>83</v>
      </c>
      <c r="F19" s="12" t="s">
        <v>109</v>
      </c>
      <c r="G19" s="12" t="s">
        <v>128</v>
      </c>
      <c r="H19" s="4"/>
    </row>
    <row r="20" spans="1:8" ht="15.75">
      <c r="A20" s="10">
        <v>1</v>
      </c>
      <c r="B20" s="10">
        <v>2</v>
      </c>
      <c r="C20" s="10">
        <v>3</v>
      </c>
      <c r="D20" s="10">
        <v>4</v>
      </c>
      <c r="E20" s="10">
        <v>5</v>
      </c>
      <c r="F20" s="10">
        <v>6</v>
      </c>
      <c r="G20" s="10">
        <v>7</v>
      </c>
      <c r="H20" s="4"/>
    </row>
    <row r="21" spans="1:8" s="74" customFormat="1" ht="15.75">
      <c r="A21" s="72" t="s">
        <v>32</v>
      </c>
      <c r="B21" s="75" t="s">
        <v>5</v>
      </c>
      <c r="C21" s="21">
        <v>89674.1</v>
      </c>
      <c r="D21" s="21">
        <v>115435.2</v>
      </c>
      <c r="E21" s="21">
        <f>113499+28000</f>
        <v>141499</v>
      </c>
      <c r="F21" s="21">
        <v>118039</v>
      </c>
      <c r="G21" s="21">
        <v>122760</v>
      </c>
      <c r="H21" s="73"/>
    </row>
    <row r="22" spans="1:8" ht="15.75">
      <c r="A22" s="69"/>
      <c r="B22" s="13"/>
      <c r="D22" s="8"/>
      <c r="E22" s="8"/>
      <c r="F22" s="8"/>
      <c r="G22" s="8"/>
      <c r="H22" s="4"/>
    </row>
    <row r="23" spans="1:8" ht="47.25">
      <c r="A23" s="272" t="s">
        <v>34</v>
      </c>
      <c r="B23" s="252" t="s">
        <v>3</v>
      </c>
      <c r="C23" s="9" t="s">
        <v>8</v>
      </c>
      <c r="D23" s="57" t="s">
        <v>9</v>
      </c>
      <c r="E23" s="254" t="s">
        <v>0</v>
      </c>
      <c r="F23" s="303"/>
      <c r="G23" s="304"/>
      <c r="H23" s="4"/>
    </row>
    <row r="24" spans="1:11" ht="15.75">
      <c r="A24" s="339"/>
      <c r="B24" s="253"/>
      <c r="C24" s="9" t="s">
        <v>7</v>
      </c>
      <c r="D24" s="12" t="s">
        <v>13</v>
      </c>
      <c r="E24" s="12" t="s">
        <v>83</v>
      </c>
      <c r="F24" s="12" t="s">
        <v>109</v>
      </c>
      <c r="G24" s="12" t="s">
        <v>128</v>
      </c>
      <c r="H24" s="169"/>
      <c r="I24" s="193"/>
      <c r="J24" s="193"/>
      <c r="K24" s="193"/>
    </row>
    <row r="25" spans="1:11" s="176" customFormat="1" ht="66" customHeight="1">
      <c r="A25" s="1" t="s">
        <v>52</v>
      </c>
      <c r="B25" s="241" t="s">
        <v>4</v>
      </c>
      <c r="C25" s="231">
        <v>11501</v>
      </c>
      <c r="D25" s="231">
        <v>12115</v>
      </c>
      <c r="E25" s="231">
        <v>12145</v>
      </c>
      <c r="F25" s="231">
        <v>12193</v>
      </c>
      <c r="G25" s="231">
        <v>12220</v>
      </c>
      <c r="H25" s="192"/>
      <c r="I25" s="194"/>
      <c r="J25" s="194"/>
      <c r="K25" s="194"/>
    </row>
    <row r="26" spans="1:11" ht="15.75">
      <c r="A26" s="4"/>
      <c r="B26" s="4"/>
      <c r="C26" s="4"/>
      <c r="D26" s="4"/>
      <c r="E26" s="4"/>
      <c r="F26" s="4"/>
      <c r="G26" s="4"/>
      <c r="H26" s="169"/>
      <c r="I26" s="193"/>
      <c r="J26" s="193"/>
      <c r="K26" s="193"/>
    </row>
    <row r="27" spans="1:8" ht="15.75">
      <c r="A27" s="4"/>
      <c r="B27" s="4"/>
      <c r="C27" s="4"/>
      <c r="D27" s="4"/>
      <c r="E27" s="4"/>
      <c r="F27" s="4"/>
      <c r="G27" s="4"/>
      <c r="H27" s="4"/>
    </row>
    <row r="28" spans="1:8" ht="15.75">
      <c r="A28" s="4"/>
      <c r="B28" s="4"/>
      <c r="C28" s="4"/>
      <c r="D28" s="4"/>
      <c r="E28" s="4"/>
      <c r="F28" s="4"/>
      <c r="G28" s="4"/>
      <c r="H28" s="4"/>
    </row>
  </sheetData>
  <sheetProtection/>
  <mergeCells count="24">
    <mergeCell ref="A6:G6"/>
    <mergeCell ref="A7:G7"/>
    <mergeCell ref="F1:G1"/>
    <mergeCell ref="F2:G2"/>
    <mergeCell ref="Q2:S2"/>
    <mergeCell ref="A3:G3"/>
    <mergeCell ref="A4:G4"/>
    <mergeCell ref="A5:G5"/>
    <mergeCell ref="A8:G8"/>
    <mergeCell ref="A9:G9"/>
    <mergeCell ref="A10:G10"/>
    <mergeCell ref="A11:G11"/>
    <mergeCell ref="A12:G12"/>
    <mergeCell ref="A13:G13"/>
    <mergeCell ref="A23:A24"/>
    <mergeCell ref="B23:B24"/>
    <mergeCell ref="E23:G23"/>
    <mergeCell ref="A14:G14"/>
    <mergeCell ref="A15:G15"/>
    <mergeCell ref="A16:G16"/>
    <mergeCell ref="A17:G17"/>
    <mergeCell ref="A18:A19"/>
    <mergeCell ref="B18:B19"/>
    <mergeCell ref="E18:G18"/>
  </mergeCells>
  <printOptions/>
  <pageMargins left="0.7086614173228347" right="0.7086614173228347" top="0.35433070866141736" bottom="0.35433070866141736" header="0.31496062992125984" footer="0.31496062992125984"/>
  <pageSetup horizontalDpi="600" verticalDpi="600" orientation="landscape" paperSize="9" scale="72" r:id="rId1"/>
  <colBreaks count="1" manualBreakCount="1">
    <brk id="7" max="65535" man="1"/>
  </colBreaks>
</worksheet>
</file>

<file path=xl/worksheets/sheet15.xml><?xml version="1.0" encoding="utf-8"?>
<worksheet xmlns="http://schemas.openxmlformats.org/spreadsheetml/2006/main" xmlns:r="http://schemas.openxmlformats.org/officeDocument/2006/relationships">
  <sheetPr>
    <tabColor rgb="FF00B050"/>
  </sheetPr>
  <dimension ref="A1:L44"/>
  <sheetViews>
    <sheetView view="pageBreakPreview" zoomScale="80" zoomScaleSheetLayoutView="80" zoomScalePageLayoutView="0" workbookViewId="0" topLeftCell="A1">
      <selection activeCell="H30" sqref="H30"/>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1.00390625" style="178" customWidth="1"/>
    <col min="9" max="12" width="9.140625" style="178" customWidth="1"/>
    <col min="13" max="16384" width="9.140625" style="5" customWidth="1"/>
  </cols>
  <sheetData>
    <row r="1" spans="1:7" ht="18.75">
      <c r="A1" s="69"/>
      <c r="B1" s="6"/>
      <c r="C1" s="8"/>
      <c r="D1" s="8"/>
      <c r="E1" s="7"/>
      <c r="F1" s="7"/>
      <c r="G1" s="7"/>
    </row>
    <row r="2" spans="1:7" ht="18.75" hidden="1">
      <c r="A2" s="69"/>
      <c r="B2" s="6"/>
      <c r="C2" s="8"/>
      <c r="D2" s="8"/>
      <c r="E2" s="7"/>
      <c r="F2" s="7"/>
      <c r="G2" s="7"/>
    </row>
    <row r="3" spans="1:7" ht="18.75" hidden="1">
      <c r="A3" s="69"/>
      <c r="B3" s="6"/>
      <c r="C3" s="8"/>
      <c r="D3" s="8"/>
      <c r="E3" s="7"/>
      <c r="F3" s="7"/>
      <c r="G3" s="7"/>
    </row>
    <row r="4" spans="1:7" ht="33" customHeight="1">
      <c r="A4" s="64"/>
      <c r="B4" s="13"/>
      <c r="C4" s="7"/>
      <c r="D4" s="7"/>
      <c r="E4" s="7"/>
      <c r="F4" s="261" t="s">
        <v>10</v>
      </c>
      <c r="G4" s="261"/>
    </row>
    <row r="5" spans="1:7" ht="16.5" customHeight="1">
      <c r="A5" s="64"/>
      <c r="B5" s="13"/>
      <c r="C5" s="7"/>
      <c r="D5" s="7"/>
      <c r="E5" s="7"/>
      <c r="F5" s="261" t="s">
        <v>11</v>
      </c>
      <c r="G5" s="261"/>
    </row>
    <row r="6" spans="1:7" ht="21.75" customHeight="1">
      <c r="A6" s="263" t="s">
        <v>21</v>
      </c>
      <c r="B6" s="263"/>
      <c r="C6" s="263"/>
      <c r="D6" s="263"/>
      <c r="E6" s="263"/>
      <c r="F6" s="263"/>
      <c r="G6" s="263"/>
    </row>
    <row r="7" spans="1:7" ht="21.75" customHeight="1">
      <c r="A7" s="265" t="s">
        <v>66</v>
      </c>
      <c r="B7" s="266"/>
      <c r="C7" s="266"/>
      <c r="D7" s="266"/>
      <c r="E7" s="266"/>
      <c r="F7" s="266"/>
      <c r="G7" s="266"/>
    </row>
    <row r="8" spans="1:7" ht="15.75" customHeight="1">
      <c r="A8" s="267" t="s">
        <v>127</v>
      </c>
      <c r="B8" s="268"/>
      <c r="C8" s="268"/>
      <c r="D8" s="268"/>
      <c r="E8" s="268"/>
      <c r="F8" s="268"/>
      <c r="G8" s="268"/>
    </row>
    <row r="9" spans="1:7" ht="13.5" customHeight="1">
      <c r="A9" s="269" t="s">
        <v>48</v>
      </c>
      <c r="B9" s="269"/>
      <c r="C9" s="269"/>
      <c r="D9" s="269"/>
      <c r="E9" s="269"/>
      <c r="F9" s="269"/>
      <c r="G9" s="269"/>
    </row>
    <row r="10" spans="1:7" ht="18.75">
      <c r="A10" s="257" t="s">
        <v>129</v>
      </c>
      <c r="B10" s="258"/>
      <c r="C10" s="258"/>
      <c r="D10" s="258"/>
      <c r="E10" s="258"/>
      <c r="F10" s="258"/>
      <c r="G10" s="258"/>
    </row>
    <row r="11" spans="1:7" ht="118.5" customHeight="1">
      <c r="A11" s="243" t="s">
        <v>146</v>
      </c>
      <c r="B11" s="243"/>
      <c r="C11" s="243"/>
      <c r="D11" s="243"/>
      <c r="E11" s="243"/>
      <c r="F11" s="243"/>
      <c r="G11" s="243"/>
    </row>
    <row r="12" spans="1:7" ht="13.5" customHeight="1">
      <c r="A12" s="243" t="s">
        <v>15</v>
      </c>
      <c r="B12" s="243"/>
      <c r="C12" s="243"/>
      <c r="D12" s="243"/>
      <c r="E12" s="243"/>
      <c r="F12" s="243"/>
      <c r="G12" s="243"/>
    </row>
    <row r="13" spans="1:7" ht="14.25" customHeight="1">
      <c r="A13" s="245" t="s">
        <v>45</v>
      </c>
      <c r="B13" s="244"/>
      <c r="C13" s="244"/>
      <c r="D13" s="244"/>
      <c r="E13" s="244"/>
      <c r="F13" s="244"/>
      <c r="G13" s="244"/>
    </row>
    <row r="14" spans="1:7" ht="22.5" customHeight="1">
      <c r="A14" s="245" t="s">
        <v>46</v>
      </c>
      <c r="B14" s="245"/>
      <c r="C14" s="245"/>
      <c r="D14" s="245"/>
      <c r="E14" s="245"/>
      <c r="F14" s="245"/>
      <c r="G14" s="245"/>
    </row>
    <row r="15" spans="1:7" ht="13.5" customHeight="1">
      <c r="A15" s="243" t="s">
        <v>47</v>
      </c>
      <c r="B15" s="243"/>
      <c r="C15" s="243"/>
      <c r="D15" s="243"/>
      <c r="E15" s="243"/>
      <c r="F15" s="243"/>
      <c r="G15" s="243"/>
    </row>
    <row r="16" spans="1:7" ht="13.5" customHeight="1">
      <c r="A16" s="243" t="s">
        <v>55</v>
      </c>
      <c r="B16" s="243"/>
      <c r="C16" s="243"/>
      <c r="D16" s="243"/>
      <c r="E16" s="243"/>
      <c r="F16" s="243"/>
      <c r="G16" s="243"/>
    </row>
    <row r="17" spans="1:7" ht="13.5" customHeight="1">
      <c r="A17" s="243" t="s">
        <v>215</v>
      </c>
      <c r="B17" s="243"/>
      <c r="C17" s="243"/>
      <c r="D17" s="243"/>
      <c r="E17" s="243"/>
      <c r="F17" s="243"/>
      <c r="G17" s="243"/>
    </row>
    <row r="18" spans="1:12" s="176" customFormat="1" ht="43.5" customHeight="1">
      <c r="A18" s="245" t="s">
        <v>110</v>
      </c>
      <c r="B18" s="245"/>
      <c r="C18" s="245"/>
      <c r="D18" s="245"/>
      <c r="E18" s="245"/>
      <c r="F18" s="245"/>
      <c r="G18" s="245"/>
      <c r="H18" s="181"/>
      <c r="I18" s="181"/>
      <c r="J18" s="181"/>
      <c r="K18" s="181"/>
      <c r="L18" s="181"/>
    </row>
    <row r="19" spans="1:7" ht="32.25" customHeight="1">
      <c r="A19" s="260" t="s">
        <v>25</v>
      </c>
      <c r="B19" s="260"/>
      <c r="C19" s="260"/>
      <c r="D19" s="260"/>
      <c r="E19" s="260"/>
      <c r="F19" s="260"/>
      <c r="G19" s="260"/>
    </row>
    <row r="20" spans="1:7" ht="18.75" customHeight="1">
      <c r="A20" s="246" t="s">
        <v>17</v>
      </c>
      <c r="B20" s="247"/>
      <c r="C20" s="247"/>
      <c r="D20" s="247"/>
      <c r="E20" s="247"/>
      <c r="F20" s="247"/>
      <c r="G20" s="289"/>
    </row>
    <row r="21" spans="1:7" ht="45.75" customHeight="1">
      <c r="A21" s="250" t="s">
        <v>18</v>
      </c>
      <c r="B21" s="252" t="s">
        <v>3</v>
      </c>
      <c r="C21" s="9" t="s">
        <v>8</v>
      </c>
      <c r="D21" s="57" t="s">
        <v>9</v>
      </c>
      <c r="E21" s="254" t="s">
        <v>0</v>
      </c>
      <c r="F21" s="303"/>
      <c r="G21" s="304"/>
    </row>
    <row r="22" spans="1:7" ht="27.75" customHeight="1">
      <c r="A22" s="251"/>
      <c r="B22" s="253"/>
      <c r="C22" s="9" t="s">
        <v>7</v>
      </c>
      <c r="D22" s="12" t="s">
        <v>13</v>
      </c>
      <c r="E22" s="12" t="s">
        <v>83</v>
      </c>
      <c r="F22" s="12" t="s">
        <v>109</v>
      </c>
      <c r="G22" s="12" t="s">
        <v>128</v>
      </c>
    </row>
    <row r="23" spans="1:7" ht="18.75">
      <c r="A23" s="16">
        <v>1</v>
      </c>
      <c r="B23" s="10">
        <v>2</v>
      </c>
      <c r="C23" s="10">
        <v>3</v>
      </c>
      <c r="D23" s="10">
        <v>4</v>
      </c>
      <c r="E23" s="10">
        <v>5</v>
      </c>
      <c r="F23" s="10">
        <v>6</v>
      </c>
      <c r="G23" s="10">
        <v>7</v>
      </c>
    </row>
    <row r="24" spans="1:7" ht="18.75">
      <c r="A24" s="48" t="s">
        <v>97</v>
      </c>
      <c r="B24" s="10" t="s">
        <v>5</v>
      </c>
      <c r="C24" s="10"/>
      <c r="D24" s="10"/>
      <c r="E24" s="10"/>
      <c r="F24" s="10"/>
      <c r="G24" s="10"/>
    </row>
    <row r="25" spans="1:7" ht="18.75">
      <c r="A25" s="48" t="s">
        <v>98</v>
      </c>
      <c r="B25" s="10" t="s">
        <v>5</v>
      </c>
      <c r="C25" s="10">
        <v>123322</v>
      </c>
      <c r="D25" s="11">
        <v>114138.9</v>
      </c>
      <c r="E25" s="11">
        <v>85552</v>
      </c>
      <c r="F25" s="11">
        <v>88974</v>
      </c>
      <c r="G25" s="11">
        <v>92533</v>
      </c>
    </row>
    <row r="26" spans="1:7" ht="18.75">
      <c r="A26" s="26" t="s">
        <v>32</v>
      </c>
      <c r="B26" s="43" t="s">
        <v>5</v>
      </c>
      <c r="C26" s="44">
        <f>C24+C25</f>
        <v>123322</v>
      </c>
      <c r="D26" s="44">
        <f>D25+D24</f>
        <v>114138.9</v>
      </c>
      <c r="E26" s="44">
        <f>E25</f>
        <v>85552</v>
      </c>
      <c r="F26" s="44">
        <f>F25</f>
        <v>88974</v>
      </c>
      <c r="G26" s="44">
        <f>G25</f>
        <v>92533</v>
      </c>
    </row>
    <row r="27" spans="1:7" ht="18.75">
      <c r="A27" s="64"/>
      <c r="B27" s="6"/>
      <c r="C27" s="7"/>
      <c r="D27" s="7"/>
      <c r="E27" s="7"/>
      <c r="F27" s="7"/>
      <c r="G27" s="7"/>
    </row>
    <row r="28" spans="1:7" ht="47.25">
      <c r="A28" s="309" t="s">
        <v>34</v>
      </c>
      <c r="B28" s="252" t="s">
        <v>3</v>
      </c>
      <c r="C28" s="57" t="s">
        <v>8</v>
      </c>
      <c r="D28" s="58" t="s">
        <v>9</v>
      </c>
      <c r="E28" s="312" t="s">
        <v>0</v>
      </c>
      <c r="F28" s="312"/>
      <c r="G28" s="312"/>
    </row>
    <row r="29" spans="1:7" ht="18.75">
      <c r="A29" s="310"/>
      <c r="B29" s="311"/>
      <c r="C29" s="9" t="s">
        <v>7</v>
      </c>
      <c r="D29" s="12" t="s">
        <v>13</v>
      </c>
      <c r="E29" s="12" t="s">
        <v>83</v>
      </c>
      <c r="F29" s="12" t="s">
        <v>109</v>
      </c>
      <c r="G29" s="12" t="s">
        <v>128</v>
      </c>
    </row>
    <row r="30" spans="1:12" s="176" customFormat="1" ht="18.75">
      <c r="A30" s="1" t="s">
        <v>41</v>
      </c>
      <c r="B30" s="10" t="s">
        <v>99</v>
      </c>
      <c r="C30" s="2">
        <v>186</v>
      </c>
      <c r="D30" s="2">
        <v>162</v>
      </c>
      <c r="E30" s="2">
        <v>144</v>
      </c>
      <c r="F30" s="2">
        <v>156</v>
      </c>
      <c r="G30" s="2">
        <v>160</v>
      </c>
      <c r="H30" s="181"/>
      <c r="I30" s="181"/>
      <c r="J30" s="181"/>
      <c r="K30" s="181"/>
      <c r="L30" s="181"/>
    </row>
    <row r="31" spans="1:7" ht="18.75">
      <c r="A31" s="64"/>
      <c r="B31" s="6"/>
      <c r="C31" s="15"/>
      <c r="D31" s="15"/>
      <c r="E31" s="15"/>
      <c r="F31" s="15"/>
      <c r="G31" s="15"/>
    </row>
    <row r="32" spans="1:7" ht="18.75">
      <c r="A32" s="69"/>
      <c r="B32" s="6"/>
      <c r="C32" s="8"/>
      <c r="D32" s="8"/>
      <c r="E32" s="7"/>
      <c r="F32" s="7"/>
      <c r="G32" s="7"/>
    </row>
    <row r="33" spans="1:7" ht="18.75">
      <c r="A33" s="69"/>
      <c r="B33" s="6"/>
      <c r="C33" s="8"/>
      <c r="D33" s="8"/>
      <c r="E33" s="7"/>
      <c r="F33" s="7"/>
      <c r="G33" s="7"/>
    </row>
    <row r="34" spans="1:7" ht="18.75">
      <c r="A34" s="69"/>
      <c r="B34" s="6"/>
      <c r="C34" s="8"/>
      <c r="D34" s="8"/>
      <c r="E34" s="7"/>
      <c r="F34" s="7"/>
      <c r="G34" s="7"/>
    </row>
    <row r="35" spans="1:7" ht="18.75">
      <c r="A35" s="69"/>
      <c r="B35" s="6"/>
      <c r="C35" s="8"/>
      <c r="D35" s="8"/>
      <c r="E35" s="7"/>
      <c r="F35" s="7"/>
      <c r="G35" s="7"/>
    </row>
    <row r="36" spans="1:7" ht="18.75">
      <c r="A36" s="69"/>
      <c r="B36" s="6"/>
      <c r="C36" s="8"/>
      <c r="D36" s="8"/>
      <c r="E36" s="7"/>
      <c r="F36" s="7"/>
      <c r="G36" s="7"/>
    </row>
    <row r="37" spans="1:7" ht="18.75">
      <c r="A37" s="69"/>
      <c r="B37" s="6"/>
      <c r="C37" s="8"/>
      <c r="D37" s="8"/>
      <c r="E37" s="7"/>
      <c r="F37" s="7"/>
      <c r="G37" s="7"/>
    </row>
    <row r="38" spans="1:7" ht="18.75">
      <c r="A38" s="69"/>
      <c r="B38" s="6"/>
      <c r="C38" s="8"/>
      <c r="D38" s="8"/>
      <c r="E38" s="7"/>
      <c r="F38" s="7"/>
      <c r="G38" s="7"/>
    </row>
    <row r="39" spans="1:7" ht="18.75">
      <c r="A39" s="69"/>
      <c r="B39" s="6"/>
      <c r="C39" s="8"/>
      <c r="D39" s="8"/>
      <c r="E39" s="7"/>
      <c r="F39" s="7"/>
      <c r="G39" s="7"/>
    </row>
    <row r="40" spans="1:7" ht="18.75">
      <c r="A40" s="69"/>
      <c r="B40" s="6"/>
      <c r="C40" s="8"/>
      <c r="D40" s="8"/>
      <c r="E40" s="7"/>
      <c r="F40" s="7"/>
      <c r="G40" s="7"/>
    </row>
    <row r="41" spans="1:7" ht="18.75">
      <c r="A41" s="69"/>
      <c r="B41" s="6"/>
      <c r="C41" s="8"/>
      <c r="D41" s="8"/>
      <c r="E41" s="7"/>
      <c r="F41" s="7"/>
      <c r="G41" s="7"/>
    </row>
    <row r="42" spans="1:7" ht="18.75">
      <c r="A42" s="69"/>
      <c r="B42" s="6"/>
      <c r="C42" s="8"/>
      <c r="D42" s="8"/>
      <c r="E42" s="7"/>
      <c r="F42" s="7"/>
      <c r="G42" s="7"/>
    </row>
    <row r="43" spans="1:7" ht="18.75">
      <c r="A43" s="69"/>
      <c r="B43" s="6"/>
      <c r="C43" s="8"/>
      <c r="D43" s="8"/>
      <c r="E43" s="7"/>
      <c r="F43" s="7"/>
      <c r="G43" s="7"/>
    </row>
    <row r="44" spans="1:7" ht="18.75">
      <c r="A44" s="69"/>
      <c r="B44" s="6"/>
      <c r="C44" s="8"/>
      <c r="D44" s="8"/>
      <c r="E44" s="7"/>
      <c r="F44" s="7"/>
      <c r="G44" s="7"/>
    </row>
  </sheetData>
  <sheetProtection/>
  <mergeCells count="23">
    <mergeCell ref="F4:G4"/>
    <mergeCell ref="F5:G5"/>
    <mergeCell ref="A6:G6"/>
    <mergeCell ref="A7:G7"/>
    <mergeCell ref="A8:G8"/>
    <mergeCell ref="A9:G9"/>
    <mergeCell ref="E21:G21"/>
    <mergeCell ref="A10:G10"/>
    <mergeCell ref="A11:G11"/>
    <mergeCell ref="A12:G12"/>
    <mergeCell ref="A13:G13"/>
    <mergeCell ref="A14:G14"/>
    <mergeCell ref="A15:G15"/>
    <mergeCell ref="A28:A29"/>
    <mergeCell ref="B28:B29"/>
    <mergeCell ref="E28:G28"/>
    <mergeCell ref="A16:G16"/>
    <mergeCell ref="A17:G17"/>
    <mergeCell ref="A18:G18"/>
    <mergeCell ref="A19:G19"/>
    <mergeCell ref="A20:G20"/>
    <mergeCell ref="A21:A22"/>
    <mergeCell ref="B21:B22"/>
  </mergeCells>
  <printOptions/>
  <pageMargins left="0.7086614173228347" right="0.7086614173228347" top="0.7480314960629921" bottom="0.7480314960629921" header="0.31496062992125984" footer="0.31496062992125984"/>
  <pageSetup horizontalDpi="600" verticalDpi="600" orientation="landscape" paperSize="9" scale="66" r:id="rId1"/>
</worksheet>
</file>

<file path=xl/worksheets/sheet16.xml><?xml version="1.0" encoding="utf-8"?>
<worksheet xmlns="http://schemas.openxmlformats.org/spreadsheetml/2006/main" xmlns:r="http://schemas.openxmlformats.org/officeDocument/2006/relationships">
  <sheetPr>
    <tabColor rgb="FFFF0000"/>
  </sheetPr>
  <dimension ref="A1:N62"/>
  <sheetViews>
    <sheetView view="pageBreakPreview" zoomScale="60" zoomScaleNormal="70" zoomScalePageLayoutView="0" workbookViewId="0" topLeftCell="A37">
      <selection activeCell="H15" sqref="H15"/>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25.8515625" style="5" customWidth="1"/>
    <col min="9" max="9" width="11.00390625" style="5" customWidth="1"/>
    <col min="10" max="16384" width="9.140625" style="5" customWidth="1"/>
  </cols>
  <sheetData>
    <row r="1" spans="1:8" ht="36" customHeight="1">
      <c r="A1" s="64"/>
      <c r="B1" s="6"/>
      <c r="C1" s="7"/>
      <c r="D1" s="7"/>
      <c r="E1" s="7"/>
      <c r="F1" s="261" t="s">
        <v>10</v>
      </c>
      <c r="G1" s="261"/>
      <c r="H1" s="4"/>
    </row>
    <row r="2" spans="1:8" ht="15.75">
      <c r="A2" s="64"/>
      <c r="B2" s="6"/>
      <c r="C2" s="7"/>
      <c r="D2" s="7"/>
      <c r="E2" s="7"/>
      <c r="F2" s="261" t="s">
        <v>11</v>
      </c>
      <c r="G2" s="261"/>
      <c r="H2" s="4"/>
    </row>
    <row r="3" spans="1:8" ht="15.75">
      <c r="A3" s="263" t="s">
        <v>21</v>
      </c>
      <c r="B3" s="263"/>
      <c r="C3" s="263"/>
      <c r="D3" s="263"/>
      <c r="E3" s="263"/>
      <c r="F3" s="263"/>
      <c r="G3" s="263"/>
      <c r="H3" s="4"/>
    </row>
    <row r="4" spans="1:8" ht="22.5" customHeight="1">
      <c r="A4" s="265" t="s">
        <v>66</v>
      </c>
      <c r="B4" s="266"/>
      <c r="C4" s="266"/>
      <c r="D4" s="266"/>
      <c r="E4" s="266"/>
      <c r="F4" s="266"/>
      <c r="G4" s="266"/>
      <c r="H4" s="4"/>
    </row>
    <row r="5" spans="1:8" ht="15.75" customHeight="1">
      <c r="A5" s="267" t="s">
        <v>127</v>
      </c>
      <c r="B5" s="268"/>
      <c r="C5" s="268"/>
      <c r="D5" s="268"/>
      <c r="E5" s="268"/>
      <c r="F5" s="268"/>
      <c r="G5" s="268"/>
      <c r="H5" s="4"/>
    </row>
    <row r="6" spans="1:8" ht="36.75" customHeight="1">
      <c r="A6" s="269" t="s">
        <v>49</v>
      </c>
      <c r="B6" s="269"/>
      <c r="C6" s="269"/>
      <c r="D6" s="269"/>
      <c r="E6" s="269"/>
      <c r="F6" s="269"/>
      <c r="G6" s="269"/>
      <c r="H6" s="4"/>
    </row>
    <row r="7" spans="1:8" ht="15.75">
      <c r="A7" s="257" t="s">
        <v>129</v>
      </c>
      <c r="B7" s="258"/>
      <c r="C7" s="258"/>
      <c r="D7" s="258"/>
      <c r="E7" s="258"/>
      <c r="F7" s="258"/>
      <c r="G7" s="258"/>
      <c r="H7" s="4"/>
    </row>
    <row r="8" spans="1:14" ht="110.25" customHeight="1">
      <c r="A8" s="243" t="s">
        <v>147</v>
      </c>
      <c r="B8" s="243"/>
      <c r="C8" s="243"/>
      <c r="D8" s="243"/>
      <c r="E8" s="243"/>
      <c r="F8" s="243"/>
      <c r="G8" s="243"/>
      <c r="H8" s="195"/>
      <c r="I8" s="352"/>
      <c r="J8" s="353"/>
      <c r="K8" s="353"/>
      <c r="L8" s="353"/>
      <c r="M8" s="353"/>
      <c r="N8" s="353"/>
    </row>
    <row r="9" spans="1:14" ht="17.25" customHeight="1">
      <c r="A9" s="243" t="s">
        <v>15</v>
      </c>
      <c r="B9" s="243"/>
      <c r="C9" s="243"/>
      <c r="D9" s="243"/>
      <c r="E9" s="243"/>
      <c r="F9" s="243"/>
      <c r="G9" s="243"/>
      <c r="H9" s="195"/>
      <c r="I9" s="352"/>
      <c r="J9" s="353"/>
      <c r="K9" s="353"/>
      <c r="L9" s="353"/>
      <c r="M9" s="353"/>
      <c r="N9" s="353"/>
    </row>
    <row r="10" spans="1:14" ht="14.25" customHeight="1">
      <c r="A10" s="245" t="s">
        <v>45</v>
      </c>
      <c r="B10" s="244"/>
      <c r="C10" s="244"/>
      <c r="D10" s="244"/>
      <c r="E10" s="244"/>
      <c r="F10" s="244"/>
      <c r="G10" s="244"/>
      <c r="H10" s="195"/>
      <c r="I10" s="352"/>
      <c r="J10" s="353"/>
      <c r="K10" s="353"/>
      <c r="L10" s="353"/>
      <c r="M10" s="353"/>
      <c r="N10" s="353"/>
    </row>
    <row r="11" spans="1:14" ht="17.25" customHeight="1">
      <c r="A11" s="245" t="s">
        <v>46</v>
      </c>
      <c r="B11" s="245"/>
      <c r="C11" s="245"/>
      <c r="D11" s="245"/>
      <c r="E11" s="245"/>
      <c r="F11" s="245"/>
      <c r="G11" s="245"/>
      <c r="H11" s="195"/>
      <c r="I11" s="352"/>
      <c r="J11" s="353"/>
      <c r="K11" s="353"/>
      <c r="L11" s="353"/>
      <c r="M11" s="353"/>
      <c r="N11" s="353"/>
    </row>
    <row r="12" spans="1:14" ht="17.25" customHeight="1">
      <c r="A12" s="243" t="s">
        <v>47</v>
      </c>
      <c r="B12" s="243"/>
      <c r="C12" s="243"/>
      <c r="D12" s="243"/>
      <c r="E12" s="243"/>
      <c r="F12" s="243"/>
      <c r="G12" s="243"/>
      <c r="H12" s="195"/>
      <c r="I12" s="352"/>
      <c r="J12" s="353"/>
      <c r="K12" s="353"/>
      <c r="L12" s="353"/>
      <c r="M12" s="353"/>
      <c r="N12" s="353"/>
    </row>
    <row r="13" spans="1:14" ht="15" customHeight="1">
      <c r="A13" s="243" t="s">
        <v>55</v>
      </c>
      <c r="B13" s="243"/>
      <c r="C13" s="243"/>
      <c r="D13" s="243"/>
      <c r="E13" s="243"/>
      <c r="F13" s="243"/>
      <c r="G13" s="243"/>
      <c r="H13" s="195"/>
      <c r="I13" s="352"/>
      <c r="J13" s="353"/>
      <c r="K13" s="353"/>
      <c r="L13" s="353"/>
      <c r="M13" s="353"/>
      <c r="N13" s="353"/>
    </row>
    <row r="14" spans="1:14" ht="14.25" customHeight="1">
      <c r="A14" s="243" t="s">
        <v>19</v>
      </c>
      <c r="B14" s="243"/>
      <c r="C14" s="243"/>
      <c r="D14" s="243"/>
      <c r="E14" s="243"/>
      <c r="F14" s="243"/>
      <c r="G14" s="243"/>
      <c r="H14" s="195"/>
      <c r="I14" s="352"/>
      <c r="J14" s="353"/>
      <c r="K14" s="353"/>
      <c r="L14" s="353"/>
      <c r="M14" s="353"/>
      <c r="N14" s="353"/>
    </row>
    <row r="15" spans="1:14" s="176" customFormat="1" ht="39.75" customHeight="1">
      <c r="A15" s="245" t="s">
        <v>217</v>
      </c>
      <c r="B15" s="245"/>
      <c r="C15" s="245"/>
      <c r="D15" s="245"/>
      <c r="E15" s="245"/>
      <c r="F15" s="245"/>
      <c r="G15" s="245"/>
      <c r="H15" s="195"/>
      <c r="I15" s="352"/>
      <c r="J15" s="353"/>
      <c r="K15" s="353"/>
      <c r="L15" s="353"/>
      <c r="M15" s="353"/>
      <c r="N15" s="353"/>
    </row>
    <row r="16" spans="1:14" ht="34.5" customHeight="1">
      <c r="A16" s="260" t="s">
        <v>26</v>
      </c>
      <c r="B16" s="260"/>
      <c r="C16" s="260"/>
      <c r="D16" s="260"/>
      <c r="E16" s="260"/>
      <c r="F16" s="260"/>
      <c r="G16" s="260"/>
      <c r="H16" s="195"/>
      <c r="I16" s="352"/>
      <c r="J16" s="353"/>
      <c r="K16" s="353"/>
      <c r="L16" s="353"/>
      <c r="M16" s="353"/>
      <c r="N16" s="353"/>
    </row>
    <row r="17" spans="1:14" ht="21.75" customHeight="1">
      <c r="A17" s="246" t="s">
        <v>17</v>
      </c>
      <c r="B17" s="247"/>
      <c r="C17" s="247"/>
      <c r="D17" s="247"/>
      <c r="E17" s="247"/>
      <c r="F17" s="247"/>
      <c r="G17" s="289"/>
      <c r="H17" s="195"/>
      <c r="I17" s="352"/>
      <c r="J17" s="353"/>
      <c r="K17" s="353"/>
      <c r="L17" s="353"/>
      <c r="M17" s="353"/>
      <c r="N17" s="353"/>
    </row>
    <row r="18" spans="1:14" ht="51.75" customHeight="1">
      <c r="A18" s="250" t="s">
        <v>18</v>
      </c>
      <c r="B18" s="252" t="s">
        <v>3</v>
      </c>
      <c r="C18" s="9" t="s">
        <v>8</v>
      </c>
      <c r="D18" s="231" t="s">
        <v>9</v>
      </c>
      <c r="E18" s="254" t="s">
        <v>0</v>
      </c>
      <c r="F18" s="303"/>
      <c r="G18" s="304"/>
      <c r="H18" s="195"/>
      <c r="I18" s="352"/>
      <c r="J18" s="353"/>
      <c r="K18" s="353"/>
      <c r="L18" s="353"/>
      <c r="M18" s="353"/>
      <c r="N18" s="353"/>
    </row>
    <row r="19" spans="1:14" ht="17.25" customHeight="1">
      <c r="A19" s="251"/>
      <c r="B19" s="253"/>
      <c r="C19" s="9" t="s">
        <v>7</v>
      </c>
      <c r="D19" s="12" t="s">
        <v>13</v>
      </c>
      <c r="E19" s="12" t="s">
        <v>83</v>
      </c>
      <c r="F19" s="12" t="s">
        <v>109</v>
      </c>
      <c r="G19" s="12" t="s">
        <v>128</v>
      </c>
      <c r="H19" s="195"/>
      <c r="I19" s="352"/>
      <c r="J19" s="353"/>
      <c r="K19" s="353"/>
      <c r="L19" s="353"/>
      <c r="M19" s="353"/>
      <c r="N19" s="353"/>
    </row>
    <row r="20" spans="1:8" ht="15.75">
      <c r="A20" s="16">
        <v>1</v>
      </c>
      <c r="B20" s="10">
        <v>2</v>
      </c>
      <c r="C20" s="10">
        <v>3</v>
      </c>
      <c r="D20" s="10">
        <v>4</v>
      </c>
      <c r="E20" s="10">
        <v>5</v>
      </c>
      <c r="F20" s="10">
        <v>6</v>
      </c>
      <c r="G20" s="10">
        <v>7</v>
      </c>
      <c r="H20" s="4"/>
    </row>
    <row r="21" spans="1:8" ht="15.75">
      <c r="A21" s="93" t="s">
        <v>97</v>
      </c>
      <c r="B21" s="10" t="s">
        <v>5</v>
      </c>
      <c r="C21" s="11">
        <v>0</v>
      </c>
      <c r="D21" s="11">
        <v>0</v>
      </c>
      <c r="E21" s="11">
        <f>E42</f>
        <v>16250</v>
      </c>
      <c r="F21" s="10">
        <v>0</v>
      </c>
      <c r="G21" s="10">
        <v>0</v>
      </c>
      <c r="H21" s="4"/>
    </row>
    <row r="22" spans="1:8" ht="15.75">
      <c r="A22" s="93" t="s">
        <v>98</v>
      </c>
      <c r="B22" s="10" t="s">
        <v>5</v>
      </c>
      <c r="C22" s="11">
        <v>341618.3</v>
      </c>
      <c r="D22" s="11">
        <f>D56</f>
        <v>337568.1298</v>
      </c>
      <c r="E22" s="11">
        <v>355486</v>
      </c>
      <c r="F22" s="11">
        <v>370785</v>
      </c>
      <c r="G22" s="11">
        <v>373940</v>
      </c>
      <c r="H22" s="4"/>
    </row>
    <row r="23" spans="1:8" ht="15.75" customHeight="1">
      <c r="A23" s="230" t="s">
        <v>32</v>
      </c>
      <c r="B23" s="76" t="s">
        <v>5</v>
      </c>
      <c r="C23" s="21">
        <f>C22+C21</f>
        <v>341618.3</v>
      </c>
      <c r="D23" s="21">
        <f>D22+D21</f>
        <v>337568.1298</v>
      </c>
      <c r="E23" s="21">
        <f>E22+E21</f>
        <v>371736</v>
      </c>
      <c r="F23" s="21">
        <f>F22+F21</f>
        <v>370785</v>
      </c>
      <c r="G23" s="21">
        <f>G22+G21</f>
        <v>373940</v>
      </c>
      <c r="H23" s="4"/>
    </row>
    <row r="24" spans="1:8" ht="15.75">
      <c r="A24" s="4"/>
      <c r="B24" s="4"/>
      <c r="C24" s="4"/>
      <c r="D24" s="4"/>
      <c r="E24" s="4"/>
      <c r="F24" s="4"/>
      <c r="G24" s="4"/>
      <c r="H24" s="4"/>
    </row>
    <row r="25" spans="1:8" ht="45.75" customHeight="1">
      <c r="A25" s="270" t="s">
        <v>34</v>
      </c>
      <c r="B25" s="272" t="s">
        <v>3</v>
      </c>
      <c r="C25" s="231" t="s">
        <v>8</v>
      </c>
      <c r="D25" s="240" t="s">
        <v>9</v>
      </c>
      <c r="E25" s="274" t="s">
        <v>0</v>
      </c>
      <c r="F25" s="281"/>
      <c r="G25" s="282"/>
      <c r="H25" s="4"/>
    </row>
    <row r="26" spans="1:8" ht="13.5" customHeight="1">
      <c r="A26" s="271"/>
      <c r="B26" s="273"/>
      <c r="C26" s="9" t="s">
        <v>7</v>
      </c>
      <c r="D26" s="12" t="s">
        <v>13</v>
      </c>
      <c r="E26" s="12" t="s">
        <v>83</v>
      </c>
      <c r="F26" s="12" t="s">
        <v>109</v>
      </c>
      <c r="G26" s="12" t="s">
        <v>128</v>
      </c>
      <c r="H26" s="4"/>
    </row>
    <row r="27" spans="1:8" s="176" customFormat="1" ht="31.5">
      <c r="A27" s="1" t="s">
        <v>42</v>
      </c>
      <c r="B27" s="9" t="s">
        <v>4</v>
      </c>
      <c r="C27" s="231">
        <v>6025</v>
      </c>
      <c r="D27" s="231">
        <v>5922</v>
      </c>
      <c r="E27" s="231">
        <v>5950</v>
      </c>
      <c r="F27" s="231">
        <v>6020</v>
      </c>
      <c r="G27" s="231">
        <v>6040</v>
      </c>
      <c r="H27" s="110"/>
    </row>
    <row r="28" spans="1:8" ht="43.5" customHeight="1">
      <c r="A28" s="27"/>
      <c r="B28" s="55"/>
      <c r="C28" s="30"/>
      <c r="D28" s="111"/>
      <c r="E28" s="111"/>
      <c r="F28" s="111"/>
      <c r="G28" s="111"/>
      <c r="H28" s="4"/>
    </row>
    <row r="29" spans="1:7" ht="15">
      <c r="A29" s="259" t="s">
        <v>186</v>
      </c>
      <c r="B29" s="276"/>
      <c r="C29" s="276"/>
      <c r="D29" s="276"/>
      <c r="E29" s="276"/>
      <c r="F29" s="276"/>
      <c r="G29" s="276"/>
    </row>
    <row r="30" spans="1:7" ht="15.75">
      <c r="A30" s="120" t="s">
        <v>33</v>
      </c>
      <c r="B30" s="6"/>
      <c r="C30" s="13"/>
      <c r="D30" s="8"/>
      <c r="E30" s="8"/>
      <c r="F30" s="8"/>
      <c r="G30" s="8"/>
    </row>
    <row r="31" spans="1:7" ht="15">
      <c r="A31" s="245" t="s">
        <v>46</v>
      </c>
      <c r="B31" s="244"/>
      <c r="C31" s="244"/>
      <c r="D31" s="244"/>
      <c r="E31" s="244"/>
      <c r="F31" s="244"/>
      <c r="G31" s="244"/>
    </row>
    <row r="32" spans="1:7" ht="15">
      <c r="A32" s="245" t="s">
        <v>51</v>
      </c>
      <c r="B32" s="244"/>
      <c r="C32" s="244"/>
      <c r="D32" s="244"/>
      <c r="E32" s="244"/>
      <c r="F32" s="244"/>
      <c r="G32" s="244"/>
    </row>
    <row r="33" spans="1:7" ht="39.75" customHeight="1">
      <c r="A33" s="245" t="s">
        <v>176</v>
      </c>
      <c r="B33" s="244"/>
      <c r="C33" s="244"/>
      <c r="D33" s="244"/>
      <c r="E33" s="244"/>
      <c r="F33" s="244"/>
      <c r="G33" s="244"/>
    </row>
    <row r="34" spans="1:7" ht="47.25">
      <c r="A34" s="270" t="s">
        <v>34</v>
      </c>
      <c r="B34" s="272" t="s">
        <v>3</v>
      </c>
      <c r="C34" s="117" t="s">
        <v>8</v>
      </c>
      <c r="D34" s="118" t="s">
        <v>9</v>
      </c>
      <c r="E34" s="274" t="s">
        <v>0</v>
      </c>
      <c r="F34" s="255"/>
      <c r="G34" s="256"/>
    </row>
    <row r="35" spans="1:7" ht="15.75">
      <c r="A35" s="271"/>
      <c r="B35" s="273"/>
      <c r="C35" s="9" t="s">
        <v>7</v>
      </c>
      <c r="D35" s="12" t="s">
        <v>13</v>
      </c>
      <c r="E35" s="12" t="s">
        <v>83</v>
      </c>
      <c r="F35" s="12" t="s">
        <v>109</v>
      </c>
      <c r="G35" s="12" t="s">
        <v>128</v>
      </c>
    </row>
    <row r="36" spans="1:7" ht="51.75" customHeight="1">
      <c r="A36" s="42" t="s">
        <v>162</v>
      </c>
      <c r="B36" s="9" t="s">
        <v>6</v>
      </c>
      <c r="C36" s="186"/>
      <c r="D36" s="186"/>
      <c r="E36" s="12">
        <v>168</v>
      </c>
      <c r="F36" s="9"/>
      <c r="G36" s="9"/>
    </row>
    <row r="37" spans="1:7" ht="15.75">
      <c r="A37" s="203"/>
      <c r="B37" s="183"/>
      <c r="C37" s="86"/>
      <c r="D37" s="86"/>
      <c r="E37" s="7"/>
      <c r="F37" s="6"/>
      <c r="G37" s="6"/>
    </row>
    <row r="38" spans="1:7" ht="15.75">
      <c r="A38" s="203"/>
      <c r="B38" s="6"/>
      <c r="C38" s="184"/>
      <c r="D38" s="185"/>
      <c r="E38" s="6"/>
      <c r="F38" s="6"/>
      <c r="G38" s="6"/>
    </row>
    <row r="39" spans="1:7" ht="47.25">
      <c r="A39" s="277" t="s">
        <v>35</v>
      </c>
      <c r="B39" s="252" t="s">
        <v>3</v>
      </c>
      <c r="C39" s="186" t="s">
        <v>8</v>
      </c>
      <c r="D39" s="212" t="s">
        <v>9</v>
      </c>
      <c r="E39" s="252"/>
      <c r="F39" s="253"/>
      <c r="G39" s="253"/>
    </row>
    <row r="40" spans="1:7" ht="15.75">
      <c r="A40" s="278"/>
      <c r="B40" s="253"/>
      <c r="C40" s="186" t="s">
        <v>7</v>
      </c>
      <c r="D40" s="187">
        <v>2018</v>
      </c>
      <c r="E40" s="12">
        <v>2019</v>
      </c>
      <c r="F40" s="12" t="s">
        <v>109</v>
      </c>
      <c r="G40" s="12" t="s">
        <v>128</v>
      </c>
    </row>
    <row r="41" spans="1:7" ht="64.5" customHeight="1">
      <c r="A41" s="42" t="s">
        <v>163</v>
      </c>
      <c r="B41" s="10" t="s">
        <v>5</v>
      </c>
      <c r="C41" s="186"/>
      <c r="D41" s="186"/>
      <c r="E41" s="12">
        <f>23973-7723</f>
        <v>16250</v>
      </c>
      <c r="F41" s="9"/>
      <c r="G41" s="9"/>
    </row>
    <row r="42" spans="1:7" ht="15.75">
      <c r="A42" s="26" t="s">
        <v>36</v>
      </c>
      <c r="B42" s="43" t="s">
        <v>5</v>
      </c>
      <c r="C42" s="44"/>
      <c r="D42" s="44"/>
      <c r="E42" s="44">
        <f>E41</f>
        <v>16250</v>
      </c>
      <c r="F42" s="44"/>
      <c r="G42" s="44"/>
    </row>
    <row r="43" spans="1:7" ht="15.75">
      <c r="A43" s="120"/>
      <c r="B43" s="119"/>
      <c r="C43" s="8"/>
      <c r="D43" s="7"/>
      <c r="E43" s="7"/>
      <c r="F43" s="7"/>
      <c r="G43" s="7"/>
    </row>
    <row r="44" spans="1:7" ht="15.75">
      <c r="A44" s="170"/>
      <c r="B44" s="172"/>
      <c r="C44" s="13"/>
      <c r="D44" s="6"/>
      <c r="E44" s="6"/>
      <c r="F44" s="6"/>
      <c r="G44" s="6"/>
    </row>
    <row r="45" spans="1:7" ht="15.75">
      <c r="A45" s="259" t="s">
        <v>115</v>
      </c>
      <c r="B45" s="259"/>
      <c r="C45" s="259"/>
      <c r="D45" s="259"/>
      <c r="E45" s="259"/>
      <c r="F45" s="259"/>
      <c r="G45" s="259"/>
    </row>
    <row r="46" spans="1:7" ht="15.75">
      <c r="A46" s="173" t="s">
        <v>33</v>
      </c>
      <c r="B46" s="6"/>
      <c r="C46" s="13"/>
      <c r="D46" s="8"/>
      <c r="E46" s="8"/>
      <c r="F46" s="8"/>
      <c r="G46" s="8"/>
    </row>
    <row r="47" spans="1:7" ht="15.75">
      <c r="A47" s="245" t="s">
        <v>46</v>
      </c>
      <c r="B47" s="245"/>
      <c r="C47" s="245"/>
      <c r="D47" s="245"/>
      <c r="E47" s="245"/>
      <c r="F47" s="245"/>
      <c r="G47" s="245"/>
    </row>
    <row r="48" spans="1:7" ht="15.75">
      <c r="A48" s="245" t="s">
        <v>51</v>
      </c>
      <c r="B48" s="245"/>
      <c r="C48" s="245"/>
      <c r="D48" s="245"/>
      <c r="E48" s="245"/>
      <c r="F48" s="245"/>
      <c r="G48" s="245"/>
    </row>
    <row r="49" spans="1:7" ht="39.75" customHeight="1">
      <c r="A49" s="260" t="s">
        <v>177</v>
      </c>
      <c r="B49" s="260"/>
      <c r="C49" s="260"/>
      <c r="D49" s="260"/>
      <c r="E49" s="260"/>
      <c r="F49" s="260"/>
      <c r="G49" s="260"/>
    </row>
    <row r="50" spans="1:7" ht="47.25">
      <c r="A50" s="270" t="s">
        <v>34</v>
      </c>
      <c r="B50" s="272" t="s">
        <v>3</v>
      </c>
      <c r="C50" s="168" t="s">
        <v>8</v>
      </c>
      <c r="D50" s="174" t="s">
        <v>9</v>
      </c>
      <c r="E50" s="274" t="s">
        <v>0</v>
      </c>
      <c r="F50" s="281"/>
      <c r="G50" s="282"/>
    </row>
    <row r="51" spans="1:7" ht="15.75">
      <c r="A51" s="271"/>
      <c r="B51" s="273"/>
      <c r="C51" s="9" t="s">
        <v>7</v>
      </c>
      <c r="D51" s="12" t="s">
        <v>13</v>
      </c>
      <c r="E51" s="12" t="s">
        <v>83</v>
      </c>
      <c r="F51" s="12" t="s">
        <v>109</v>
      </c>
      <c r="G51" s="12" t="s">
        <v>128</v>
      </c>
    </row>
    <row r="52" spans="1:7" s="176" customFormat="1" ht="31.5">
      <c r="A52" s="1" t="s">
        <v>42</v>
      </c>
      <c r="B52" s="9" t="s">
        <v>4</v>
      </c>
      <c r="C52" s="242">
        <v>6025</v>
      </c>
      <c r="D52" s="242">
        <v>5922</v>
      </c>
      <c r="E52" s="242">
        <v>5950</v>
      </c>
      <c r="F52" s="242">
        <v>6020</v>
      </c>
      <c r="G52" s="242">
        <v>6040</v>
      </c>
    </row>
    <row r="53" spans="1:7" ht="15.75">
      <c r="A53" s="170"/>
      <c r="B53" s="172"/>
      <c r="C53" s="172"/>
      <c r="D53" s="172"/>
      <c r="E53" s="172"/>
      <c r="F53" s="172"/>
      <c r="G53" s="172"/>
    </row>
    <row r="54" spans="1:7" ht="47.25">
      <c r="A54" s="277" t="s">
        <v>35</v>
      </c>
      <c r="B54" s="252" t="s">
        <v>3</v>
      </c>
      <c r="C54" s="9" t="s">
        <v>8</v>
      </c>
      <c r="D54" s="168" t="s">
        <v>9</v>
      </c>
      <c r="E54" s="252" t="s">
        <v>0</v>
      </c>
      <c r="F54" s="252"/>
      <c r="G54" s="252"/>
    </row>
    <row r="55" spans="1:7" ht="15.75">
      <c r="A55" s="278"/>
      <c r="B55" s="253"/>
      <c r="C55" s="9" t="s">
        <v>7</v>
      </c>
      <c r="D55" s="44" t="s">
        <v>13</v>
      </c>
      <c r="E55" s="12" t="s">
        <v>83</v>
      </c>
      <c r="F55" s="12" t="s">
        <v>109</v>
      </c>
      <c r="G55" s="12" t="s">
        <v>128</v>
      </c>
    </row>
    <row r="56" spans="1:7" ht="15.75">
      <c r="A56" s="26" t="s">
        <v>36</v>
      </c>
      <c r="B56" s="43" t="s">
        <v>5</v>
      </c>
      <c r="C56" s="44">
        <f>C22</f>
        <v>341618.3</v>
      </c>
      <c r="D56" s="44">
        <v>337568.1298</v>
      </c>
      <c r="E56" s="44">
        <f>E22</f>
        <v>355486</v>
      </c>
      <c r="F56" s="44">
        <f>F22</f>
        <v>370785</v>
      </c>
      <c r="G56" s="44">
        <f>G22</f>
        <v>373940</v>
      </c>
    </row>
    <row r="57" spans="1:7" ht="15.75">
      <c r="A57" s="170"/>
      <c r="B57" s="172"/>
      <c r="C57" s="13"/>
      <c r="D57" s="6"/>
      <c r="E57" s="6"/>
      <c r="F57" s="6"/>
      <c r="G57" s="6"/>
    </row>
    <row r="58" spans="1:7" ht="15.75">
      <c r="A58" s="170"/>
      <c r="B58" s="172"/>
      <c r="C58" s="13"/>
      <c r="D58" s="6"/>
      <c r="E58" s="6"/>
      <c r="F58" s="6"/>
      <c r="G58" s="6"/>
    </row>
    <row r="59" spans="1:7" ht="15.75">
      <c r="A59" s="170"/>
      <c r="B59" s="172"/>
      <c r="C59" s="13"/>
      <c r="D59" s="6"/>
      <c r="E59" s="6"/>
      <c r="F59" s="6"/>
      <c r="G59" s="6"/>
    </row>
    <row r="60" spans="1:7" ht="15.75">
      <c r="A60" s="170"/>
      <c r="B60" s="172"/>
      <c r="C60" s="13"/>
      <c r="D60" s="6"/>
      <c r="E60" s="6"/>
      <c r="F60" s="6"/>
      <c r="G60" s="6"/>
    </row>
    <row r="61" spans="1:7" ht="15.75">
      <c r="A61" s="170"/>
      <c r="B61" s="172"/>
      <c r="C61" s="13"/>
      <c r="D61" s="6"/>
      <c r="E61" s="6"/>
      <c r="F61" s="6"/>
      <c r="G61" s="6"/>
    </row>
    <row r="62" spans="1:7" ht="15.75">
      <c r="A62" s="144"/>
      <c r="B62" s="147"/>
      <c r="C62" s="146"/>
      <c r="D62" s="145"/>
      <c r="E62" s="145"/>
      <c r="F62" s="145"/>
      <c r="G62" s="145"/>
    </row>
  </sheetData>
  <sheetProtection/>
  <mergeCells count="44">
    <mergeCell ref="A39:A40"/>
    <mergeCell ref="A54:A55"/>
    <mergeCell ref="B54:B55"/>
    <mergeCell ref="E54:G54"/>
    <mergeCell ref="A45:G45"/>
    <mergeCell ref="A47:G47"/>
    <mergeCell ref="A48:G48"/>
    <mergeCell ref="A49:G49"/>
    <mergeCell ref="A50:A51"/>
    <mergeCell ref="B50:B51"/>
    <mergeCell ref="E50:G50"/>
    <mergeCell ref="A4:G4"/>
    <mergeCell ref="A5:G5"/>
    <mergeCell ref="A6:G6"/>
    <mergeCell ref="A7:G7"/>
    <mergeCell ref="A25:A26"/>
    <mergeCell ref="B18:B19"/>
    <mergeCell ref="A8:G8"/>
    <mergeCell ref="B39:B40"/>
    <mergeCell ref="E39:G39"/>
    <mergeCell ref="F1:G1"/>
    <mergeCell ref="F2:G2"/>
    <mergeCell ref="A3:G3"/>
    <mergeCell ref="A15:G15"/>
    <mergeCell ref="A16:G16"/>
    <mergeCell ref="A17:G17"/>
    <mergeCell ref="A13:G13"/>
    <mergeCell ref="A14:G14"/>
    <mergeCell ref="A29:G29"/>
    <mergeCell ref="A31:G31"/>
    <mergeCell ref="A32:G32"/>
    <mergeCell ref="B25:B26"/>
    <mergeCell ref="E25:G25"/>
    <mergeCell ref="A33:G33"/>
    <mergeCell ref="A34:A35"/>
    <mergeCell ref="B34:B35"/>
    <mergeCell ref="E34:G34"/>
    <mergeCell ref="I8:N19"/>
    <mergeCell ref="A9:G9"/>
    <mergeCell ref="A10:G10"/>
    <mergeCell ref="A11:G11"/>
    <mergeCell ref="A12:G12"/>
    <mergeCell ref="A18:A19"/>
    <mergeCell ref="E18:G18"/>
  </mergeCells>
  <printOptions/>
  <pageMargins left="0.7086614173228347" right="0.7086614173228347" top="0.7480314960629921" bottom="0.7480314960629921" header="0.31496062992125984" footer="0.31496062992125984"/>
  <pageSetup horizontalDpi="600" verticalDpi="600" orientation="landscape" paperSize="9" scale="62" r:id="rId1"/>
  <rowBreaks count="1" manualBreakCount="1">
    <brk id="27" max="6" man="1"/>
  </rowBreaks>
  <colBreaks count="1" manualBreakCount="1">
    <brk id="7" max="65535" man="1"/>
  </colBreaks>
</worksheet>
</file>

<file path=xl/worksheets/sheet17.xml><?xml version="1.0" encoding="utf-8"?>
<worksheet xmlns="http://schemas.openxmlformats.org/spreadsheetml/2006/main" xmlns:r="http://schemas.openxmlformats.org/officeDocument/2006/relationships">
  <sheetPr>
    <tabColor rgb="FFFF0000"/>
  </sheetPr>
  <dimension ref="A1:H29"/>
  <sheetViews>
    <sheetView view="pageBreakPreview" zoomScale="60" zoomScalePageLayoutView="0" workbookViewId="0" topLeftCell="A1">
      <selection activeCell="B29" sqref="B29:F29"/>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36.75" customHeight="1">
      <c r="A1" s="64"/>
      <c r="B1" s="6"/>
      <c r="C1" s="7"/>
      <c r="D1" s="7"/>
      <c r="E1" s="7"/>
      <c r="F1" s="261" t="s">
        <v>10</v>
      </c>
      <c r="G1" s="261"/>
      <c r="H1" s="4"/>
    </row>
    <row r="2" spans="1:8" ht="12.75" customHeight="1">
      <c r="A2" s="64"/>
      <c r="B2" s="6"/>
      <c r="C2" s="7"/>
      <c r="D2" s="7"/>
      <c r="E2" s="7"/>
      <c r="F2" s="261" t="s">
        <v>11</v>
      </c>
      <c r="G2" s="261"/>
      <c r="H2" s="4"/>
    </row>
    <row r="3" spans="1:8" ht="13.5" customHeight="1">
      <c r="A3" s="64"/>
      <c r="B3" s="6"/>
      <c r="C3" s="7"/>
      <c r="D3" s="7"/>
      <c r="E3" s="7"/>
      <c r="F3" s="62"/>
      <c r="G3" s="63"/>
      <c r="H3" s="4"/>
    </row>
    <row r="4" spans="1:8" ht="27" customHeight="1">
      <c r="A4" s="263" t="s">
        <v>21</v>
      </c>
      <c r="B4" s="263"/>
      <c r="C4" s="263"/>
      <c r="D4" s="263"/>
      <c r="E4" s="263"/>
      <c r="F4" s="263"/>
      <c r="G4" s="263"/>
      <c r="H4" s="4"/>
    </row>
    <row r="5" spans="1:8" ht="13.5" customHeight="1">
      <c r="A5" s="265" t="s">
        <v>66</v>
      </c>
      <c r="B5" s="266"/>
      <c r="C5" s="266"/>
      <c r="D5" s="266"/>
      <c r="E5" s="266"/>
      <c r="F5" s="266"/>
      <c r="G5" s="266"/>
      <c r="H5" s="4"/>
    </row>
    <row r="6" spans="1:8" ht="15.75" customHeight="1">
      <c r="A6" s="267" t="s">
        <v>127</v>
      </c>
      <c r="B6" s="268"/>
      <c r="C6" s="268"/>
      <c r="D6" s="268"/>
      <c r="E6" s="268"/>
      <c r="F6" s="268"/>
      <c r="G6" s="268"/>
      <c r="H6" s="4"/>
    </row>
    <row r="7" spans="1:8" ht="13.5" customHeight="1">
      <c r="A7" s="269" t="s">
        <v>30</v>
      </c>
      <c r="B7" s="269"/>
      <c r="C7" s="269"/>
      <c r="D7" s="269"/>
      <c r="E7" s="269"/>
      <c r="F7" s="269"/>
      <c r="G7" s="269"/>
      <c r="H7" s="4"/>
    </row>
    <row r="8" spans="1:8" ht="15.75">
      <c r="A8" s="257" t="s">
        <v>129</v>
      </c>
      <c r="B8" s="258"/>
      <c r="C8" s="258"/>
      <c r="D8" s="258"/>
      <c r="E8" s="258"/>
      <c r="F8" s="258"/>
      <c r="G8" s="258"/>
      <c r="H8" s="4"/>
    </row>
    <row r="9" spans="1:8" s="176" customFormat="1" ht="114" customHeight="1">
      <c r="A9" s="243" t="s">
        <v>233</v>
      </c>
      <c r="B9" s="243"/>
      <c r="C9" s="243"/>
      <c r="D9" s="243"/>
      <c r="E9" s="243"/>
      <c r="F9" s="243"/>
      <c r="G9" s="243"/>
      <c r="H9" s="192"/>
    </row>
    <row r="10" spans="1:8" ht="13.5" customHeight="1">
      <c r="A10" s="243" t="s">
        <v>15</v>
      </c>
      <c r="B10" s="243"/>
      <c r="C10" s="243"/>
      <c r="D10" s="243"/>
      <c r="E10" s="243"/>
      <c r="F10" s="243"/>
      <c r="G10" s="243"/>
      <c r="H10" s="4"/>
    </row>
    <row r="11" spans="1:8" ht="14.25" customHeight="1">
      <c r="A11" s="245" t="s">
        <v>45</v>
      </c>
      <c r="B11" s="244"/>
      <c r="C11" s="244"/>
      <c r="D11" s="244"/>
      <c r="E11" s="244"/>
      <c r="F11" s="244"/>
      <c r="G11" s="244"/>
      <c r="H11" s="4"/>
    </row>
    <row r="12" spans="1:8" ht="15.75">
      <c r="A12" s="245" t="s">
        <v>44</v>
      </c>
      <c r="B12" s="245"/>
      <c r="C12" s="245"/>
      <c r="D12" s="245"/>
      <c r="E12" s="245"/>
      <c r="F12" s="245"/>
      <c r="G12" s="245"/>
      <c r="H12" s="4"/>
    </row>
    <row r="13" spans="1:8" ht="18" customHeight="1">
      <c r="A13" s="243" t="s">
        <v>47</v>
      </c>
      <c r="B13" s="244"/>
      <c r="C13" s="244"/>
      <c r="D13" s="244"/>
      <c r="E13" s="244"/>
      <c r="F13" s="244"/>
      <c r="G13" s="244"/>
      <c r="H13" s="4"/>
    </row>
    <row r="14" spans="1:8" ht="23.25" customHeight="1">
      <c r="A14" s="245" t="s">
        <v>44</v>
      </c>
      <c r="B14" s="245"/>
      <c r="C14" s="245"/>
      <c r="D14" s="245"/>
      <c r="E14" s="245"/>
      <c r="F14" s="245"/>
      <c r="G14" s="245"/>
      <c r="H14" s="4"/>
    </row>
    <row r="15" spans="1:8" ht="15" customHeight="1">
      <c r="A15" s="243" t="s">
        <v>55</v>
      </c>
      <c r="B15" s="243"/>
      <c r="C15" s="243"/>
      <c r="D15" s="243"/>
      <c r="E15" s="243"/>
      <c r="F15" s="243"/>
      <c r="G15" s="243"/>
      <c r="H15" s="4"/>
    </row>
    <row r="16" spans="1:8" ht="20.25" customHeight="1">
      <c r="A16" s="243" t="s">
        <v>23</v>
      </c>
      <c r="B16" s="243"/>
      <c r="C16" s="243"/>
      <c r="D16" s="243"/>
      <c r="E16" s="243"/>
      <c r="F16" s="243"/>
      <c r="G16" s="243"/>
      <c r="H16" s="4"/>
    </row>
    <row r="17" spans="1:8" ht="57" customHeight="1">
      <c r="A17" s="245" t="s">
        <v>112</v>
      </c>
      <c r="B17" s="245"/>
      <c r="C17" s="245"/>
      <c r="D17" s="245"/>
      <c r="E17" s="245"/>
      <c r="F17" s="245"/>
      <c r="G17" s="245"/>
      <c r="H17" s="4"/>
    </row>
    <row r="18" spans="1:8" ht="25.5" customHeight="1">
      <c r="A18" s="260" t="s">
        <v>86</v>
      </c>
      <c r="B18" s="260"/>
      <c r="C18" s="260"/>
      <c r="D18" s="260"/>
      <c r="E18" s="260"/>
      <c r="F18" s="260"/>
      <c r="G18" s="260"/>
      <c r="H18" s="4"/>
    </row>
    <row r="19" spans="1:8" ht="15.75">
      <c r="A19" s="246" t="s">
        <v>17</v>
      </c>
      <c r="B19" s="247"/>
      <c r="C19" s="247"/>
      <c r="D19" s="247"/>
      <c r="E19" s="247"/>
      <c r="F19" s="247"/>
      <c r="G19" s="289"/>
      <c r="H19" s="4"/>
    </row>
    <row r="20" spans="1:8" ht="47.25">
      <c r="A20" s="250" t="s">
        <v>18</v>
      </c>
      <c r="B20" s="252" t="s">
        <v>3</v>
      </c>
      <c r="C20" s="9" t="s">
        <v>8</v>
      </c>
      <c r="D20" s="231" t="s">
        <v>9</v>
      </c>
      <c r="E20" s="254" t="s">
        <v>0</v>
      </c>
      <c r="F20" s="303"/>
      <c r="G20" s="304"/>
      <c r="H20" s="4"/>
    </row>
    <row r="21" spans="1:8" ht="15.75">
      <c r="A21" s="251"/>
      <c r="B21" s="253"/>
      <c r="C21" s="9" t="s">
        <v>7</v>
      </c>
      <c r="D21" s="12" t="s">
        <v>13</v>
      </c>
      <c r="E21" s="12" t="s">
        <v>83</v>
      </c>
      <c r="F21" s="12" t="s">
        <v>109</v>
      </c>
      <c r="G21" s="12" t="s">
        <v>128</v>
      </c>
      <c r="H21" s="4"/>
    </row>
    <row r="22" spans="1:8" ht="15.75">
      <c r="A22" s="10">
        <v>1</v>
      </c>
      <c r="B22" s="10">
        <v>2</v>
      </c>
      <c r="C22" s="10">
        <v>3</v>
      </c>
      <c r="D22" s="10">
        <v>4</v>
      </c>
      <c r="E22" s="10">
        <v>5</v>
      </c>
      <c r="F22" s="10">
        <v>6</v>
      </c>
      <c r="G22" s="10">
        <v>7</v>
      </c>
      <c r="H22" s="4"/>
    </row>
    <row r="23" spans="1:8" ht="15.75">
      <c r="A23" s="230" t="s">
        <v>32</v>
      </c>
      <c r="B23" s="75" t="s">
        <v>5</v>
      </c>
      <c r="C23" s="21">
        <v>0</v>
      </c>
      <c r="D23" s="21">
        <v>20742</v>
      </c>
      <c r="E23" s="21">
        <v>23758</v>
      </c>
      <c r="F23" s="21">
        <v>24708</v>
      </c>
      <c r="G23" s="21">
        <v>25696</v>
      </c>
      <c r="H23" s="4"/>
    </row>
    <row r="24" spans="1:8" ht="27.75" customHeight="1">
      <c r="A24" s="239"/>
      <c r="B24" s="13"/>
      <c r="C24" s="8"/>
      <c r="D24" s="8"/>
      <c r="E24" s="8"/>
      <c r="F24" s="8"/>
      <c r="G24" s="8"/>
      <c r="H24" s="4"/>
    </row>
    <row r="25" spans="1:8" ht="47.25">
      <c r="A25" s="272" t="s">
        <v>34</v>
      </c>
      <c r="B25" s="252" t="s">
        <v>3</v>
      </c>
      <c r="C25" s="9" t="s">
        <v>8</v>
      </c>
      <c r="D25" s="231" t="s">
        <v>9</v>
      </c>
      <c r="E25" s="252" t="s">
        <v>0</v>
      </c>
      <c r="F25" s="252"/>
      <c r="G25" s="252"/>
      <c r="H25" s="4"/>
    </row>
    <row r="26" spans="1:8" ht="15.75">
      <c r="A26" s="339"/>
      <c r="B26" s="253"/>
      <c r="C26" s="9" t="s">
        <v>7</v>
      </c>
      <c r="D26" s="12" t="s">
        <v>13</v>
      </c>
      <c r="E26" s="12" t="s">
        <v>83</v>
      </c>
      <c r="F26" s="12" t="s">
        <v>109</v>
      </c>
      <c r="G26" s="12" t="s">
        <v>128</v>
      </c>
      <c r="H26" s="4"/>
    </row>
    <row r="27" spans="1:8" s="176" customFormat="1" ht="31.5">
      <c r="A27" s="1" t="s">
        <v>53</v>
      </c>
      <c r="B27" s="235" t="s">
        <v>6</v>
      </c>
      <c r="C27" s="231">
        <v>14</v>
      </c>
      <c r="D27" s="231">
        <v>14</v>
      </c>
      <c r="E27" s="231">
        <v>14</v>
      </c>
      <c r="F27" s="231">
        <v>14</v>
      </c>
      <c r="G27" s="231">
        <v>14</v>
      </c>
      <c r="H27" s="110"/>
    </row>
    <row r="28" spans="1:8" ht="15.75">
      <c r="A28" s="64"/>
      <c r="B28" s="13"/>
      <c r="C28" s="8"/>
      <c r="D28" s="8"/>
      <c r="E28" s="8"/>
      <c r="F28" s="8"/>
      <c r="G28" s="8"/>
      <c r="H28" s="4"/>
    </row>
    <row r="29" spans="1:8" ht="15.75">
      <c r="A29" s="64"/>
      <c r="B29" s="13"/>
      <c r="C29" s="8"/>
      <c r="D29" s="8"/>
      <c r="E29" s="8"/>
      <c r="F29" s="8"/>
      <c r="G29" s="8"/>
      <c r="H29" s="4"/>
    </row>
  </sheetData>
  <sheetProtection/>
  <mergeCells count="24">
    <mergeCell ref="F1:G1"/>
    <mergeCell ref="F2:G2"/>
    <mergeCell ref="A4:G4"/>
    <mergeCell ref="A5:G5"/>
    <mergeCell ref="A6:G6"/>
    <mergeCell ref="A7:G7"/>
    <mergeCell ref="E20:G20"/>
    <mergeCell ref="A8:G8"/>
    <mergeCell ref="A9:G9"/>
    <mergeCell ref="A10:G10"/>
    <mergeCell ref="A11:G11"/>
    <mergeCell ref="A12:G12"/>
    <mergeCell ref="A13:G13"/>
    <mergeCell ref="A15:G15"/>
    <mergeCell ref="A25:A26"/>
    <mergeCell ref="B25:B26"/>
    <mergeCell ref="E25:G25"/>
    <mergeCell ref="A14:G14"/>
    <mergeCell ref="A16:G16"/>
    <mergeCell ref="A17:G17"/>
    <mergeCell ref="A18:G18"/>
    <mergeCell ref="A19:G19"/>
    <mergeCell ref="A20:A21"/>
    <mergeCell ref="B20:B21"/>
  </mergeCells>
  <printOptions/>
  <pageMargins left="0.7086614173228347" right="0.7086614173228347" top="0.7480314960629921" bottom="0.7480314960629921" header="0.31496062992125984" footer="0.31496062992125984"/>
  <pageSetup horizontalDpi="600" verticalDpi="600" orientation="landscape" paperSize="9" scale="72" r:id="rId1"/>
  <colBreaks count="1" manualBreakCount="1">
    <brk id="7" max="65535" man="1"/>
  </colBreaks>
</worksheet>
</file>

<file path=xl/worksheets/sheet18.xml><?xml version="1.0" encoding="utf-8"?>
<worksheet xmlns="http://schemas.openxmlformats.org/spreadsheetml/2006/main" xmlns:r="http://schemas.openxmlformats.org/officeDocument/2006/relationships">
  <sheetPr>
    <tabColor theme="7"/>
  </sheetPr>
  <dimension ref="A1:H60"/>
  <sheetViews>
    <sheetView view="pageBreakPreview" zoomScale="60" zoomScalePageLayoutView="0" workbookViewId="0" topLeftCell="A1">
      <selection activeCell="H16" sqref="H16"/>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37.5" customHeight="1">
      <c r="A1" s="64"/>
      <c r="B1" s="6"/>
      <c r="C1" s="8"/>
      <c r="D1" s="8"/>
      <c r="E1" s="8"/>
      <c r="F1" s="261" t="s">
        <v>10</v>
      </c>
      <c r="G1" s="261"/>
      <c r="H1" s="4"/>
    </row>
    <row r="2" spans="1:8" ht="30.75" customHeight="1">
      <c r="A2" s="64"/>
      <c r="B2" s="6"/>
      <c r="C2" s="8"/>
      <c r="D2" s="8"/>
      <c r="E2" s="8"/>
      <c r="F2" s="261" t="s">
        <v>11</v>
      </c>
      <c r="G2" s="261"/>
      <c r="H2" s="4"/>
    </row>
    <row r="3" spans="1:8" ht="12.75" customHeight="1">
      <c r="A3" s="64"/>
      <c r="B3" s="6"/>
      <c r="C3" s="8"/>
      <c r="D3" s="8"/>
      <c r="E3" s="8"/>
      <c r="F3" s="62"/>
      <c r="G3" s="62"/>
      <c r="H3" s="4"/>
    </row>
    <row r="4" spans="1:8" ht="12.75" customHeight="1">
      <c r="A4" s="263" t="s">
        <v>21</v>
      </c>
      <c r="B4" s="263"/>
      <c r="C4" s="263"/>
      <c r="D4" s="263"/>
      <c r="E4" s="263"/>
      <c r="F4" s="263"/>
      <c r="G4" s="263"/>
      <c r="H4" s="4"/>
    </row>
    <row r="5" spans="1:8" ht="20.25" customHeight="1">
      <c r="A5" s="265" t="s">
        <v>66</v>
      </c>
      <c r="B5" s="266"/>
      <c r="C5" s="266"/>
      <c r="D5" s="266"/>
      <c r="E5" s="266"/>
      <c r="F5" s="266"/>
      <c r="G5" s="266"/>
      <c r="H5" s="4"/>
    </row>
    <row r="6" spans="1:8" ht="15.75" customHeight="1">
      <c r="A6" s="267" t="s">
        <v>127</v>
      </c>
      <c r="B6" s="268"/>
      <c r="C6" s="268"/>
      <c r="D6" s="268"/>
      <c r="E6" s="268"/>
      <c r="F6" s="268"/>
      <c r="G6" s="268"/>
      <c r="H6" s="4"/>
    </row>
    <row r="7" spans="1:8" ht="20.25" customHeight="1">
      <c r="A7" s="269" t="s">
        <v>67</v>
      </c>
      <c r="B7" s="269"/>
      <c r="C7" s="269"/>
      <c r="D7" s="269"/>
      <c r="E7" s="269"/>
      <c r="F7" s="269"/>
      <c r="G7" s="269"/>
      <c r="H7" s="4"/>
    </row>
    <row r="8" spans="1:8" ht="15.75">
      <c r="A8" s="257" t="s">
        <v>129</v>
      </c>
      <c r="B8" s="258"/>
      <c r="C8" s="258"/>
      <c r="D8" s="258"/>
      <c r="E8" s="258"/>
      <c r="F8" s="258"/>
      <c r="G8" s="258"/>
      <c r="H8" s="4"/>
    </row>
    <row r="9" spans="1:8" ht="109.5" customHeight="1">
      <c r="A9" s="243" t="s">
        <v>148</v>
      </c>
      <c r="B9" s="243"/>
      <c r="C9" s="243"/>
      <c r="D9" s="243"/>
      <c r="E9" s="243"/>
      <c r="F9" s="243"/>
      <c r="G9" s="243"/>
      <c r="H9" s="4"/>
    </row>
    <row r="10" spans="1:8" ht="15.75" customHeight="1">
      <c r="A10" s="243" t="s">
        <v>15</v>
      </c>
      <c r="B10" s="243"/>
      <c r="C10" s="243"/>
      <c r="D10" s="243"/>
      <c r="E10" s="243"/>
      <c r="F10" s="243"/>
      <c r="G10" s="243"/>
      <c r="H10" s="4"/>
    </row>
    <row r="11" spans="1:8" ht="14.25" customHeight="1">
      <c r="A11" s="245" t="s">
        <v>45</v>
      </c>
      <c r="B11" s="244"/>
      <c r="C11" s="244"/>
      <c r="D11" s="244"/>
      <c r="E11" s="244"/>
      <c r="F11" s="244"/>
      <c r="G11" s="244"/>
      <c r="H11" s="4"/>
    </row>
    <row r="12" spans="1:8" ht="27" customHeight="1">
      <c r="A12" s="245" t="s">
        <v>44</v>
      </c>
      <c r="B12" s="245"/>
      <c r="C12" s="245"/>
      <c r="D12" s="245"/>
      <c r="E12" s="245"/>
      <c r="F12" s="245"/>
      <c r="G12" s="245"/>
      <c r="H12" s="4"/>
    </row>
    <row r="13" spans="1:8" ht="15.75" customHeight="1">
      <c r="A13" s="243" t="s">
        <v>37</v>
      </c>
      <c r="B13" s="243"/>
      <c r="C13" s="243"/>
      <c r="D13" s="243"/>
      <c r="E13" s="243"/>
      <c r="F13" s="243"/>
      <c r="G13" s="243"/>
      <c r="H13" s="4"/>
    </row>
    <row r="14" spans="1:8" ht="14.25" customHeight="1">
      <c r="A14" s="243" t="s">
        <v>54</v>
      </c>
      <c r="B14" s="245"/>
      <c r="C14" s="245"/>
      <c r="D14" s="245"/>
      <c r="E14" s="245"/>
      <c r="F14" s="245"/>
      <c r="G14" s="245"/>
      <c r="H14" s="4"/>
    </row>
    <row r="15" spans="1:8" ht="15.75" customHeight="1">
      <c r="A15" s="243" t="s">
        <v>23</v>
      </c>
      <c r="B15" s="243"/>
      <c r="C15" s="243"/>
      <c r="D15" s="243"/>
      <c r="E15" s="243"/>
      <c r="F15" s="243"/>
      <c r="G15" s="243"/>
      <c r="H15" s="4"/>
    </row>
    <row r="16" spans="1:8" s="176" customFormat="1" ht="15.75" customHeight="1">
      <c r="A16" s="245" t="s">
        <v>220</v>
      </c>
      <c r="B16" s="245"/>
      <c r="C16" s="245"/>
      <c r="D16" s="245"/>
      <c r="E16" s="245"/>
      <c r="F16" s="245"/>
      <c r="G16" s="245"/>
      <c r="H16" s="110"/>
    </row>
    <row r="17" spans="1:8" ht="15.75" customHeight="1">
      <c r="A17" s="260" t="s">
        <v>29</v>
      </c>
      <c r="B17" s="260"/>
      <c r="C17" s="260"/>
      <c r="D17" s="260"/>
      <c r="E17" s="260"/>
      <c r="F17" s="260"/>
      <c r="G17" s="260"/>
      <c r="H17" s="4"/>
    </row>
    <row r="18" spans="1:8" ht="15.75" customHeight="1">
      <c r="A18" s="246" t="s">
        <v>17</v>
      </c>
      <c r="B18" s="247"/>
      <c r="C18" s="247"/>
      <c r="D18" s="247"/>
      <c r="E18" s="247"/>
      <c r="F18" s="247"/>
      <c r="G18" s="289"/>
      <c r="H18" s="4"/>
    </row>
    <row r="19" spans="1:8" ht="52.5" customHeight="1">
      <c r="A19" s="250" t="s">
        <v>18</v>
      </c>
      <c r="B19" s="252" t="s">
        <v>3</v>
      </c>
      <c r="C19" s="9" t="s">
        <v>8</v>
      </c>
      <c r="D19" s="231" t="s">
        <v>9</v>
      </c>
      <c r="E19" s="254" t="s">
        <v>0</v>
      </c>
      <c r="F19" s="303"/>
      <c r="G19" s="304"/>
      <c r="H19" s="4"/>
    </row>
    <row r="20" spans="1:8" ht="15.75">
      <c r="A20" s="251"/>
      <c r="B20" s="253"/>
      <c r="C20" s="9" t="s">
        <v>7</v>
      </c>
      <c r="D20" s="12" t="s">
        <v>13</v>
      </c>
      <c r="E20" s="12" t="s">
        <v>83</v>
      </c>
      <c r="F20" s="12" t="s">
        <v>109</v>
      </c>
      <c r="G20" s="12" t="s">
        <v>128</v>
      </c>
      <c r="H20" s="4"/>
    </row>
    <row r="21" spans="1:8" ht="15.75" customHeight="1">
      <c r="A21" s="10">
        <v>1</v>
      </c>
      <c r="B21" s="10">
        <v>2</v>
      </c>
      <c r="C21" s="10"/>
      <c r="D21" s="10">
        <v>4</v>
      </c>
      <c r="E21" s="10">
        <v>5</v>
      </c>
      <c r="F21" s="10">
        <v>6</v>
      </c>
      <c r="G21" s="10">
        <v>7</v>
      </c>
      <c r="H21" s="4"/>
    </row>
    <row r="22" spans="1:8" ht="15.75" customHeight="1">
      <c r="A22" s="48" t="s">
        <v>97</v>
      </c>
      <c r="B22" s="10" t="s">
        <v>5</v>
      </c>
      <c r="C22" s="10">
        <v>0</v>
      </c>
      <c r="D22" s="10">
        <v>0</v>
      </c>
      <c r="E22" s="11">
        <f>E43</f>
        <v>481</v>
      </c>
      <c r="F22" s="10">
        <v>0</v>
      </c>
      <c r="G22" s="10">
        <v>0</v>
      </c>
      <c r="H22" s="4"/>
    </row>
    <row r="23" spans="1:8" ht="15.75" customHeight="1">
      <c r="A23" s="48" t="s">
        <v>98</v>
      </c>
      <c r="B23" s="10" t="s">
        <v>5</v>
      </c>
      <c r="C23" s="11">
        <v>57281.8</v>
      </c>
      <c r="D23" s="11">
        <f>D57</f>
        <v>63795.3</v>
      </c>
      <c r="E23" s="11">
        <f>E57</f>
        <v>57482</v>
      </c>
      <c r="F23" s="11">
        <v>60052</v>
      </c>
      <c r="G23" s="11">
        <v>60749</v>
      </c>
      <c r="H23" s="4"/>
    </row>
    <row r="24" spans="1:8" ht="15.75">
      <c r="A24" s="230" t="s">
        <v>32</v>
      </c>
      <c r="B24" s="75" t="s">
        <v>5</v>
      </c>
      <c r="C24" s="44">
        <f>C23+C22</f>
        <v>57281.8</v>
      </c>
      <c r="D24" s="44">
        <f>D23+D22</f>
        <v>63795.3</v>
      </c>
      <c r="E24" s="44">
        <f>E23+E22</f>
        <v>57963</v>
      </c>
      <c r="F24" s="44">
        <f>F23</f>
        <v>60052</v>
      </c>
      <c r="G24" s="44">
        <f>G23</f>
        <v>60749</v>
      </c>
      <c r="H24" s="4"/>
    </row>
    <row r="25" spans="1:8" ht="15.75" customHeight="1">
      <c r="A25" s="232"/>
      <c r="B25" s="238"/>
      <c r="C25" s="238"/>
      <c r="D25" s="238"/>
      <c r="E25" s="238"/>
      <c r="F25" s="238"/>
      <c r="G25" s="238"/>
      <c r="H25" s="4"/>
    </row>
    <row r="26" spans="1:8" ht="48" customHeight="1">
      <c r="A26" s="270" t="s">
        <v>34</v>
      </c>
      <c r="B26" s="272" t="s">
        <v>3</v>
      </c>
      <c r="C26" s="231" t="s">
        <v>8</v>
      </c>
      <c r="D26" s="240" t="s">
        <v>9</v>
      </c>
      <c r="E26" s="274" t="s">
        <v>0</v>
      </c>
      <c r="F26" s="281"/>
      <c r="G26" s="282"/>
      <c r="H26" s="4"/>
    </row>
    <row r="27" spans="1:8" ht="15" customHeight="1">
      <c r="A27" s="271"/>
      <c r="B27" s="273"/>
      <c r="C27" s="9" t="s">
        <v>7</v>
      </c>
      <c r="D27" s="12" t="s">
        <v>13</v>
      </c>
      <c r="E27" s="12" t="s">
        <v>83</v>
      </c>
      <c r="F27" s="12" t="s">
        <v>109</v>
      </c>
      <c r="G27" s="12" t="s">
        <v>128</v>
      </c>
      <c r="H27" s="4"/>
    </row>
    <row r="28" spans="1:8" s="176" customFormat="1" ht="57.75" customHeight="1">
      <c r="A28" s="1" t="s">
        <v>43</v>
      </c>
      <c r="B28" s="231" t="s">
        <v>6</v>
      </c>
      <c r="C28" s="231">
        <v>149</v>
      </c>
      <c r="D28" s="231">
        <v>149</v>
      </c>
      <c r="E28" s="231">
        <v>149</v>
      </c>
      <c r="F28" s="231">
        <v>149</v>
      </c>
      <c r="G28" s="231">
        <v>172</v>
      </c>
      <c r="H28" s="110"/>
    </row>
    <row r="29" spans="1:8" ht="15" customHeight="1">
      <c r="A29" s="27"/>
      <c r="B29" s="55"/>
      <c r="C29" s="30"/>
      <c r="D29" s="111"/>
      <c r="E29" s="111"/>
      <c r="F29" s="111"/>
      <c r="G29" s="111"/>
      <c r="H29" s="4"/>
    </row>
    <row r="30" spans="1:7" ht="15">
      <c r="A30" s="259" t="s">
        <v>186</v>
      </c>
      <c r="B30" s="276"/>
      <c r="C30" s="276"/>
      <c r="D30" s="276"/>
      <c r="E30" s="276"/>
      <c r="F30" s="276"/>
      <c r="G30" s="276"/>
    </row>
    <row r="31" spans="1:7" ht="15.75">
      <c r="A31" s="158" t="s">
        <v>33</v>
      </c>
      <c r="B31" s="6"/>
      <c r="C31" s="13"/>
      <c r="D31" s="8"/>
      <c r="E31" s="8"/>
      <c r="F31" s="8"/>
      <c r="G31" s="8"/>
    </row>
    <row r="32" spans="1:7" ht="15">
      <c r="A32" s="245" t="s">
        <v>46</v>
      </c>
      <c r="B32" s="244"/>
      <c r="C32" s="244"/>
      <c r="D32" s="244"/>
      <c r="E32" s="244"/>
      <c r="F32" s="244"/>
      <c r="G32" s="244"/>
    </row>
    <row r="33" spans="1:7" ht="15">
      <c r="A33" s="245" t="s">
        <v>51</v>
      </c>
      <c r="B33" s="244"/>
      <c r="C33" s="244"/>
      <c r="D33" s="244"/>
      <c r="E33" s="244"/>
      <c r="F33" s="244"/>
      <c r="G33" s="244"/>
    </row>
    <row r="34" spans="1:7" ht="15">
      <c r="A34" s="245" t="s">
        <v>182</v>
      </c>
      <c r="B34" s="244"/>
      <c r="C34" s="244"/>
      <c r="D34" s="244"/>
      <c r="E34" s="244"/>
      <c r="F34" s="244"/>
      <c r="G34" s="244"/>
    </row>
    <row r="35" spans="1:7" ht="47.25">
      <c r="A35" s="270" t="s">
        <v>34</v>
      </c>
      <c r="B35" s="272" t="s">
        <v>3</v>
      </c>
      <c r="C35" s="155" t="s">
        <v>8</v>
      </c>
      <c r="D35" s="159" t="s">
        <v>9</v>
      </c>
      <c r="E35" s="274" t="s">
        <v>0</v>
      </c>
      <c r="F35" s="255"/>
      <c r="G35" s="256"/>
    </row>
    <row r="36" spans="1:7" ht="15.75">
      <c r="A36" s="271"/>
      <c r="B36" s="273"/>
      <c r="C36" s="9" t="s">
        <v>7</v>
      </c>
      <c r="D36" s="12" t="s">
        <v>13</v>
      </c>
      <c r="E36" s="12" t="s">
        <v>83</v>
      </c>
      <c r="F36" s="12" t="s">
        <v>109</v>
      </c>
      <c r="G36" s="12" t="s">
        <v>128</v>
      </c>
    </row>
    <row r="37" spans="1:7" ht="31.5">
      <c r="A37" s="42" t="s">
        <v>162</v>
      </c>
      <c r="B37" s="9" t="s">
        <v>6</v>
      </c>
      <c r="C37" s="186"/>
      <c r="D37" s="186"/>
      <c r="E37" s="12">
        <v>7</v>
      </c>
      <c r="F37" s="9"/>
      <c r="G37" s="9"/>
    </row>
    <row r="38" spans="1:7" ht="15.75">
      <c r="A38" s="113"/>
      <c r="B38" s="114"/>
      <c r="C38" s="136"/>
      <c r="D38" s="136"/>
      <c r="E38" s="122"/>
      <c r="F38" s="123"/>
      <c r="G38" s="123"/>
    </row>
    <row r="39" spans="1:7" ht="15.75">
      <c r="A39" s="156"/>
      <c r="B39" s="123"/>
      <c r="C39" s="137"/>
      <c r="D39" s="138"/>
      <c r="E39" s="123"/>
      <c r="F39" s="123"/>
      <c r="G39" s="123"/>
    </row>
    <row r="40" spans="1:7" ht="47.25">
      <c r="A40" s="277" t="s">
        <v>35</v>
      </c>
      <c r="B40" s="279" t="s">
        <v>3</v>
      </c>
      <c r="C40" s="135" t="s">
        <v>8</v>
      </c>
      <c r="D40" s="159" t="s">
        <v>9</v>
      </c>
      <c r="E40" s="279"/>
      <c r="F40" s="280"/>
      <c r="G40" s="280"/>
    </row>
    <row r="41" spans="1:7" ht="15.75">
      <c r="A41" s="278"/>
      <c r="B41" s="280"/>
      <c r="C41" s="135" t="s">
        <v>7</v>
      </c>
      <c r="D41" s="139">
        <v>2018</v>
      </c>
      <c r="E41" s="126">
        <v>2019</v>
      </c>
      <c r="F41" s="12" t="s">
        <v>109</v>
      </c>
      <c r="G41" s="12" t="s">
        <v>128</v>
      </c>
    </row>
    <row r="42" spans="1:7" ht="78.75">
      <c r="A42" s="42" t="s">
        <v>163</v>
      </c>
      <c r="B42" s="10" t="s">
        <v>5</v>
      </c>
      <c r="C42" s="186"/>
      <c r="D42" s="186"/>
      <c r="E42" s="9">
        <f>589-108</f>
        <v>481</v>
      </c>
      <c r="F42" s="9"/>
      <c r="G42" s="9"/>
    </row>
    <row r="43" spans="1:7" ht="15.75">
      <c r="A43" s="26" t="s">
        <v>36</v>
      </c>
      <c r="B43" s="43" t="s">
        <v>5</v>
      </c>
      <c r="C43" s="44"/>
      <c r="D43" s="44"/>
      <c r="E43" s="44">
        <f>E42</f>
        <v>481</v>
      </c>
      <c r="F43" s="44"/>
      <c r="G43" s="44"/>
    </row>
    <row r="44" spans="1:7" ht="15.75">
      <c r="A44" s="211"/>
      <c r="B44" s="210"/>
      <c r="C44" s="8"/>
      <c r="D44" s="7"/>
      <c r="E44" s="7"/>
      <c r="F44" s="7"/>
      <c r="G44" s="7"/>
    </row>
    <row r="45" spans="1:7" ht="15.75">
      <c r="A45" s="156"/>
      <c r="B45" s="157"/>
      <c r="C45" s="13"/>
      <c r="D45" s="6"/>
      <c r="E45" s="6"/>
      <c r="F45" s="6"/>
      <c r="G45" s="6"/>
    </row>
    <row r="46" spans="1:7" ht="15.75">
      <c r="A46" s="259" t="s">
        <v>115</v>
      </c>
      <c r="B46" s="259"/>
      <c r="C46" s="259"/>
      <c r="D46" s="259"/>
      <c r="E46" s="259"/>
      <c r="F46" s="259"/>
      <c r="G46" s="259"/>
    </row>
    <row r="47" spans="1:7" ht="15.75">
      <c r="A47" s="173" t="s">
        <v>33</v>
      </c>
      <c r="B47" s="6"/>
      <c r="C47" s="13"/>
      <c r="D47" s="8"/>
      <c r="E47" s="8"/>
      <c r="F47" s="8"/>
      <c r="G47" s="8"/>
    </row>
    <row r="48" spans="1:7" ht="15.75">
      <c r="A48" s="245" t="s">
        <v>46</v>
      </c>
      <c r="B48" s="245"/>
      <c r="C48" s="245"/>
      <c r="D48" s="245"/>
      <c r="E48" s="245"/>
      <c r="F48" s="245"/>
      <c r="G48" s="245"/>
    </row>
    <row r="49" spans="1:7" ht="15.75">
      <c r="A49" s="245" t="s">
        <v>51</v>
      </c>
      <c r="B49" s="245"/>
      <c r="C49" s="245"/>
      <c r="D49" s="245"/>
      <c r="E49" s="245"/>
      <c r="F49" s="245"/>
      <c r="G49" s="245"/>
    </row>
    <row r="50" spans="1:7" ht="15.75">
      <c r="A50" s="260" t="s">
        <v>183</v>
      </c>
      <c r="B50" s="260"/>
      <c r="C50" s="260"/>
      <c r="D50" s="260"/>
      <c r="E50" s="260"/>
      <c r="F50" s="260"/>
      <c r="G50" s="260"/>
    </row>
    <row r="51" spans="1:7" ht="47.25">
      <c r="A51" s="270" t="s">
        <v>34</v>
      </c>
      <c r="B51" s="272" t="s">
        <v>3</v>
      </c>
      <c r="C51" s="168" t="s">
        <v>8</v>
      </c>
      <c r="D51" s="174" t="s">
        <v>9</v>
      </c>
      <c r="E51" s="274" t="s">
        <v>0</v>
      </c>
      <c r="F51" s="281"/>
      <c r="G51" s="282"/>
    </row>
    <row r="52" spans="1:7" ht="15.75">
      <c r="A52" s="271"/>
      <c r="B52" s="273"/>
      <c r="C52" s="9" t="s">
        <v>7</v>
      </c>
      <c r="D52" s="12" t="s">
        <v>13</v>
      </c>
      <c r="E52" s="12" t="s">
        <v>83</v>
      </c>
      <c r="F52" s="12" t="s">
        <v>109</v>
      </c>
      <c r="G52" s="12" t="s">
        <v>128</v>
      </c>
    </row>
    <row r="53" spans="1:7" s="176" customFormat="1" ht="47.25">
      <c r="A53" s="1" t="s">
        <v>43</v>
      </c>
      <c r="B53" s="231" t="s">
        <v>6</v>
      </c>
      <c r="C53" s="231">
        <v>149</v>
      </c>
      <c r="D53" s="231">
        <v>149</v>
      </c>
      <c r="E53" s="231">
        <v>149</v>
      </c>
      <c r="F53" s="231">
        <v>149</v>
      </c>
      <c r="G53" s="231">
        <v>172</v>
      </c>
    </row>
    <row r="54" spans="1:7" ht="15.75">
      <c r="A54" s="170"/>
      <c r="B54" s="172"/>
      <c r="C54" s="172"/>
      <c r="D54" s="172"/>
      <c r="E54" s="172"/>
      <c r="F54" s="172"/>
      <c r="G54" s="172"/>
    </row>
    <row r="55" spans="1:7" ht="47.25">
      <c r="A55" s="277" t="s">
        <v>35</v>
      </c>
      <c r="B55" s="252" t="s">
        <v>3</v>
      </c>
      <c r="C55" s="9" t="s">
        <v>8</v>
      </c>
      <c r="D55" s="168" t="s">
        <v>9</v>
      </c>
      <c r="E55" s="252" t="s">
        <v>0</v>
      </c>
      <c r="F55" s="252"/>
      <c r="G55" s="252"/>
    </row>
    <row r="56" spans="1:7" ht="15.75">
      <c r="A56" s="278"/>
      <c r="B56" s="253"/>
      <c r="C56" s="9" t="s">
        <v>7</v>
      </c>
      <c r="D56" s="12" t="s">
        <v>13</v>
      </c>
      <c r="E56" s="12" t="s">
        <v>83</v>
      </c>
      <c r="F56" s="12" t="s">
        <v>109</v>
      </c>
      <c r="G56" s="12" t="s">
        <v>128</v>
      </c>
    </row>
    <row r="57" spans="1:7" ht="15.75">
      <c r="A57" s="26" t="s">
        <v>36</v>
      </c>
      <c r="B57" s="43" t="s">
        <v>5</v>
      </c>
      <c r="C57" s="44">
        <f>C23</f>
        <v>57281.8</v>
      </c>
      <c r="D57" s="44">
        <v>63795.3</v>
      </c>
      <c r="E57" s="44">
        <v>57482</v>
      </c>
      <c r="F57" s="44">
        <f>F23</f>
        <v>60052</v>
      </c>
      <c r="G57" s="44">
        <f>G23</f>
        <v>60749</v>
      </c>
    </row>
    <row r="58" spans="1:7" ht="15.75">
      <c r="A58" s="170"/>
      <c r="B58" s="172"/>
      <c r="C58" s="13"/>
      <c r="D58" s="6"/>
      <c r="E58" s="6"/>
      <c r="F58" s="6"/>
      <c r="G58" s="6"/>
    </row>
    <row r="59" spans="1:7" ht="15.75">
      <c r="A59" s="170"/>
      <c r="B59" s="172"/>
      <c r="C59" s="13"/>
      <c r="D59" s="6"/>
      <c r="E59" s="6"/>
      <c r="F59" s="6"/>
      <c r="G59" s="6"/>
    </row>
    <row r="60" spans="1:7" ht="15.75">
      <c r="A60" s="170"/>
      <c r="B60" s="172"/>
      <c r="C60" s="13"/>
      <c r="D60" s="6"/>
      <c r="E60" s="6"/>
      <c r="F60" s="6"/>
      <c r="G60" s="6"/>
    </row>
  </sheetData>
  <sheetProtection/>
  <mergeCells count="43">
    <mergeCell ref="A50:G50"/>
    <mergeCell ref="A51:A52"/>
    <mergeCell ref="B51:B52"/>
    <mergeCell ref="E51:G51"/>
    <mergeCell ref="A55:A56"/>
    <mergeCell ref="B55:B56"/>
    <mergeCell ref="E55:G55"/>
    <mergeCell ref="A40:A41"/>
    <mergeCell ref="B40:B41"/>
    <mergeCell ref="E40:G40"/>
    <mergeCell ref="A46:G46"/>
    <mergeCell ref="A48:G48"/>
    <mergeCell ref="A49:G49"/>
    <mergeCell ref="A30:G30"/>
    <mergeCell ref="A32:G32"/>
    <mergeCell ref="A33:G33"/>
    <mergeCell ref="A34:G34"/>
    <mergeCell ref="A35:A36"/>
    <mergeCell ref="B35:B36"/>
    <mergeCell ref="E35:G35"/>
    <mergeCell ref="F1:G1"/>
    <mergeCell ref="F2:G2"/>
    <mergeCell ref="A4:G4"/>
    <mergeCell ref="A5:G5"/>
    <mergeCell ref="A6:G6"/>
    <mergeCell ref="A7:G7"/>
    <mergeCell ref="E19:G19"/>
    <mergeCell ref="A8:G8"/>
    <mergeCell ref="A9:G9"/>
    <mergeCell ref="A10:G10"/>
    <mergeCell ref="A11:G11"/>
    <mergeCell ref="A12:G12"/>
    <mergeCell ref="A13:G13"/>
    <mergeCell ref="A26:A27"/>
    <mergeCell ref="B26:B27"/>
    <mergeCell ref="E26:G26"/>
    <mergeCell ref="A14:G14"/>
    <mergeCell ref="A15:G15"/>
    <mergeCell ref="A16:G16"/>
    <mergeCell ref="A17:G17"/>
    <mergeCell ref="A18:G18"/>
    <mergeCell ref="A19:A20"/>
    <mergeCell ref="B19:B20"/>
  </mergeCells>
  <printOptions/>
  <pageMargins left="0.7086614173228347" right="0.7086614173228347" top="0.7480314960629921" bottom="0.7480314960629921" header="0.31496062992125984" footer="0.31496062992125984"/>
  <pageSetup horizontalDpi="600" verticalDpi="600" orientation="landscape" paperSize="9" scale="69" r:id="rId1"/>
  <rowBreaks count="1" manualBreakCount="1">
    <brk id="28" max="6" man="1"/>
  </rowBreaks>
  <colBreaks count="1" manualBreakCount="1">
    <brk id="7" max="65535" man="1"/>
  </colBreaks>
</worksheet>
</file>

<file path=xl/worksheets/sheet19.xml><?xml version="1.0" encoding="utf-8"?>
<worksheet xmlns="http://schemas.openxmlformats.org/spreadsheetml/2006/main" xmlns:r="http://schemas.openxmlformats.org/officeDocument/2006/relationships">
  <sheetPr>
    <tabColor rgb="FFFF0000"/>
  </sheetPr>
  <dimension ref="A1:L71"/>
  <sheetViews>
    <sheetView tabSelected="1" view="pageBreakPreview" zoomScale="60" zoomScaleNormal="55" zoomScalePageLayoutView="0" workbookViewId="0" topLeftCell="A1">
      <selection activeCell="H50" sqref="H50"/>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15.75" customHeight="1">
      <c r="A1" s="164"/>
      <c r="B1" s="6"/>
      <c r="C1" s="165"/>
      <c r="D1" s="165"/>
      <c r="E1" s="165"/>
      <c r="F1" s="165"/>
      <c r="G1" s="165"/>
      <c r="H1" s="4"/>
    </row>
    <row r="2" spans="1:12" ht="31.5" customHeight="1">
      <c r="A2" s="164"/>
      <c r="B2" s="6"/>
      <c r="C2" s="8"/>
      <c r="D2" s="8"/>
      <c r="E2" s="8"/>
      <c r="F2" s="261" t="s">
        <v>10</v>
      </c>
      <c r="G2" s="261"/>
      <c r="H2" s="4"/>
      <c r="I2" s="25"/>
      <c r="J2" s="25"/>
      <c r="K2" s="25"/>
      <c r="L2" s="25"/>
    </row>
    <row r="3" spans="1:8" ht="21.75" customHeight="1">
      <c r="A3" s="164"/>
      <c r="B3" s="6"/>
      <c r="C3" s="8"/>
      <c r="D3" s="8"/>
      <c r="E3" s="8"/>
      <c r="F3" s="261" t="s">
        <v>11</v>
      </c>
      <c r="G3" s="261"/>
      <c r="H3" s="4"/>
    </row>
    <row r="4" spans="1:8" ht="13.5" customHeight="1">
      <c r="A4" s="263" t="s">
        <v>21</v>
      </c>
      <c r="B4" s="263"/>
      <c r="C4" s="263"/>
      <c r="D4" s="263"/>
      <c r="E4" s="263"/>
      <c r="F4" s="263"/>
      <c r="G4" s="263"/>
      <c r="H4" s="4"/>
    </row>
    <row r="5" spans="1:8" ht="19.5" customHeight="1">
      <c r="A5" s="265" t="s">
        <v>66</v>
      </c>
      <c r="B5" s="266"/>
      <c r="C5" s="266"/>
      <c r="D5" s="266"/>
      <c r="E5" s="266"/>
      <c r="F5" s="266"/>
      <c r="G5" s="266"/>
      <c r="H5" s="4"/>
    </row>
    <row r="6" spans="1:8" ht="15.75" customHeight="1">
      <c r="A6" s="267" t="s">
        <v>127</v>
      </c>
      <c r="B6" s="268"/>
      <c r="C6" s="268"/>
      <c r="D6" s="268"/>
      <c r="E6" s="268"/>
      <c r="F6" s="268"/>
      <c r="G6" s="268"/>
      <c r="H6" s="4"/>
    </row>
    <row r="7" spans="1:8" ht="26.25" customHeight="1">
      <c r="A7" s="269" t="s">
        <v>139</v>
      </c>
      <c r="B7" s="269"/>
      <c r="C7" s="269"/>
      <c r="D7" s="269"/>
      <c r="E7" s="269"/>
      <c r="F7" s="269"/>
      <c r="G7" s="269"/>
      <c r="H7" s="4"/>
    </row>
    <row r="8" spans="1:8" ht="15.75">
      <c r="A8" s="257" t="s">
        <v>129</v>
      </c>
      <c r="B8" s="258"/>
      <c r="C8" s="258"/>
      <c r="D8" s="258"/>
      <c r="E8" s="258"/>
      <c r="F8" s="258"/>
      <c r="G8" s="258"/>
      <c r="H8" s="4"/>
    </row>
    <row r="9" spans="1:8" ht="121.5" customHeight="1">
      <c r="A9" s="243" t="s">
        <v>190</v>
      </c>
      <c r="B9" s="243"/>
      <c r="C9" s="243"/>
      <c r="D9" s="243"/>
      <c r="E9" s="243"/>
      <c r="F9" s="243"/>
      <c r="G9" s="243"/>
      <c r="H9" s="4"/>
    </row>
    <row r="10" spans="1:8" ht="24.75" customHeight="1">
      <c r="A10" s="243" t="s">
        <v>15</v>
      </c>
      <c r="B10" s="243"/>
      <c r="C10" s="243"/>
      <c r="D10" s="243"/>
      <c r="E10" s="243"/>
      <c r="F10" s="243"/>
      <c r="G10" s="243"/>
      <c r="H10" s="4"/>
    </row>
    <row r="11" spans="1:8" ht="14.25" customHeight="1">
      <c r="A11" s="245" t="s">
        <v>45</v>
      </c>
      <c r="B11" s="244"/>
      <c r="C11" s="244"/>
      <c r="D11" s="244"/>
      <c r="E11" s="244"/>
      <c r="F11" s="244"/>
      <c r="G11" s="244"/>
      <c r="H11" s="4"/>
    </row>
    <row r="12" spans="1:8" ht="20.25" customHeight="1">
      <c r="A12" s="245" t="s">
        <v>46</v>
      </c>
      <c r="B12" s="245"/>
      <c r="C12" s="245"/>
      <c r="D12" s="245"/>
      <c r="E12" s="245"/>
      <c r="F12" s="245"/>
      <c r="G12" s="245"/>
      <c r="H12" s="4"/>
    </row>
    <row r="13" spans="1:8" ht="21.75" customHeight="1">
      <c r="A13" s="243" t="s">
        <v>47</v>
      </c>
      <c r="B13" s="243"/>
      <c r="C13" s="243"/>
      <c r="D13" s="243"/>
      <c r="E13" s="243"/>
      <c r="F13" s="243"/>
      <c r="G13" s="243"/>
      <c r="H13" s="4"/>
    </row>
    <row r="14" spans="1:8" ht="14.25" customHeight="1">
      <c r="A14" s="243" t="s">
        <v>54</v>
      </c>
      <c r="B14" s="245"/>
      <c r="C14" s="245"/>
      <c r="D14" s="245"/>
      <c r="E14" s="245"/>
      <c r="F14" s="245"/>
      <c r="G14" s="245"/>
      <c r="H14" s="4"/>
    </row>
    <row r="15" spans="1:11" ht="21.75" customHeight="1">
      <c r="A15" s="243" t="s">
        <v>19</v>
      </c>
      <c r="B15" s="243"/>
      <c r="C15" s="243"/>
      <c r="D15" s="243"/>
      <c r="E15" s="243"/>
      <c r="F15" s="243"/>
      <c r="G15" s="243"/>
      <c r="H15" s="4"/>
      <c r="I15" s="25"/>
      <c r="J15" s="25"/>
      <c r="K15" s="25"/>
    </row>
    <row r="16" spans="1:8" s="176" customFormat="1" ht="49.5" customHeight="1">
      <c r="A16" s="245" t="s">
        <v>219</v>
      </c>
      <c r="B16" s="245"/>
      <c r="C16" s="245"/>
      <c r="D16" s="245"/>
      <c r="E16" s="245"/>
      <c r="F16" s="245"/>
      <c r="G16" s="245"/>
      <c r="H16" s="200"/>
    </row>
    <row r="17" spans="1:8" ht="21.75" customHeight="1">
      <c r="A17" s="260" t="s">
        <v>191</v>
      </c>
      <c r="B17" s="260"/>
      <c r="C17" s="260"/>
      <c r="D17" s="260"/>
      <c r="E17" s="260"/>
      <c r="F17" s="260"/>
      <c r="G17" s="260"/>
      <c r="H17" s="4"/>
    </row>
    <row r="18" spans="1:8" ht="21.75" customHeight="1">
      <c r="A18" s="246" t="s">
        <v>17</v>
      </c>
      <c r="B18" s="247"/>
      <c r="C18" s="247"/>
      <c r="D18" s="247"/>
      <c r="E18" s="247"/>
      <c r="F18" s="247"/>
      <c r="G18" s="289"/>
      <c r="H18" s="4"/>
    </row>
    <row r="19" spans="1:8" ht="48" customHeight="1">
      <c r="A19" s="250" t="s">
        <v>18</v>
      </c>
      <c r="B19" s="252" t="s">
        <v>3</v>
      </c>
      <c r="C19" s="9" t="s">
        <v>8</v>
      </c>
      <c r="D19" s="231" t="s">
        <v>9</v>
      </c>
      <c r="E19" s="254" t="s">
        <v>0</v>
      </c>
      <c r="F19" s="303"/>
      <c r="G19" s="304"/>
      <c r="H19" s="4"/>
    </row>
    <row r="20" spans="1:8" ht="13.5" customHeight="1">
      <c r="A20" s="251"/>
      <c r="B20" s="253"/>
      <c r="C20" s="9" t="s">
        <v>7</v>
      </c>
      <c r="D20" s="12" t="s">
        <v>13</v>
      </c>
      <c r="E20" s="12" t="s">
        <v>83</v>
      </c>
      <c r="F20" s="12" t="s">
        <v>109</v>
      </c>
      <c r="G20" s="12" t="s">
        <v>128</v>
      </c>
      <c r="H20" s="4"/>
    </row>
    <row r="21" spans="1:8" ht="13.5" customHeight="1">
      <c r="A21" s="48" t="s">
        <v>97</v>
      </c>
      <c r="B21" s="10" t="s">
        <v>5</v>
      </c>
      <c r="C21" s="10"/>
      <c r="D21" s="10"/>
      <c r="E21" s="12">
        <f>E39</f>
        <v>12935</v>
      </c>
      <c r="F21" s="9"/>
      <c r="G21" s="9"/>
      <c r="H21" s="4"/>
    </row>
    <row r="22" spans="1:8" ht="18.75" customHeight="1">
      <c r="A22" s="48" t="s">
        <v>98</v>
      </c>
      <c r="B22" s="10" t="s">
        <v>5</v>
      </c>
      <c r="C22" s="10">
        <v>299771</v>
      </c>
      <c r="D22" s="10">
        <v>291249.3</v>
      </c>
      <c r="E22" s="10">
        <v>272778</v>
      </c>
      <c r="F22" s="10">
        <v>284938</v>
      </c>
      <c r="G22" s="10">
        <v>289772</v>
      </c>
      <c r="H22" s="4"/>
    </row>
    <row r="23" spans="1:8" ht="18.75" customHeight="1">
      <c r="A23" s="48"/>
      <c r="B23" s="10"/>
      <c r="C23" s="10"/>
      <c r="D23" s="10"/>
      <c r="E23" s="10"/>
      <c r="F23" s="10"/>
      <c r="G23" s="10"/>
      <c r="H23" s="4"/>
    </row>
    <row r="24" spans="1:8" s="74" customFormat="1" ht="25.5" customHeight="1">
      <c r="A24" s="26" t="s">
        <v>32</v>
      </c>
      <c r="B24" s="43" t="s">
        <v>5</v>
      </c>
      <c r="C24" s="21">
        <f>C22+C21</f>
        <v>299771</v>
      </c>
      <c r="D24" s="21">
        <f>D22+D21</f>
        <v>291249.3</v>
      </c>
      <c r="E24" s="21">
        <f>E21+E22</f>
        <v>285713</v>
      </c>
      <c r="F24" s="21">
        <f>F21+F22</f>
        <v>284938</v>
      </c>
      <c r="G24" s="21">
        <f>G22</f>
        <v>289772</v>
      </c>
      <c r="H24" s="73"/>
    </row>
    <row r="25" spans="1:8" s="74" customFormat="1" ht="47.25">
      <c r="A25" s="270" t="s">
        <v>34</v>
      </c>
      <c r="B25" s="272" t="s">
        <v>3</v>
      </c>
      <c r="C25" s="231" t="s">
        <v>8</v>
      </c>
      <c r="D25" s="240" t="s">
        <v>9</v>
      </c>
      <c r="E25" s="274" t="s">
        <v>0</v>
      </c>
      <c r="F25" s="255"/>
      <c r="G25" s="256"/>
      <c r="H25" s="73"/>
    </row>
    <row r="26" spans="1:8" s="74" customFormat="1" ht="15.75" customHeight="1">
      <c r="A26" s="271"/>
      <c r="B26" s="273"/>
      <c r="C26" s="9" t="s">
        <v>7</v>
      </c>
      <c r="D26" s="12" t="s">
        <v>13</v>
      </c>
      <c r="E26" s="12" t="s">
        <v>83</v>
      </c>
      <c r="F26" s="12" t="s">
        <v>109</v>
      </c>
      <c r="G26" s="12" t="s">
        <v>128</v>
      </c>
      <c r="H26" s="73"/>
    </row>
    <row r="27" spans="1:8" s="74" customFormat="1" ht="15.75">
      <c r="A27" s="1" t="s">
        <v>161</v>
      </c>
      <c r="B27" s="10" t="s">
        <v>4</v>
      </c>
      <c r="C27" s="9">
        <v>126</v>
      </c>
      <c r="D27" s="231">
        <v>115</v>
      </c>
      <c r="E27" s="11">
        <v>95</v>
      </c>
      <c r="F27" s="11">
        <v>85</v>
      </c>
      <c r="G27" s="11">
        <v>73</v>
      </c>
      <c r="H27" s="73"/>
    </row>
    <row r="28" spans="1:8" s="74" customFormat="1" ht="15.75">
      <c r="A28" s="232"/>
      <c r="B28" s="6"/>
      <c r="C28" s="13"/>
      <c r="D28" s="238"/>
      <c r="E28" s="7"/>
      <c r="F28" s="7"/>
      <c r="G28" s="7"/>
      <c r="H28" s="73"/>
    </row>
    <row r="29" spans="1:8" s="74" customFormat="1" ht="15.75">
      <c r="A29" s="245" t="s">
        <v>46</v>
      </c>
      <c r="B29" s="244"/>
      <c r="C29" s="244"/>
      <c r="D29" s="244"/>
      <c r="E29" s="244"/>
      <c r="F29" s="244"/>
      <c r="G29" s="244"/>
      <c r="H29" s="73"/>
    </row>
    <row r="30" spans="1:8" s="74" customFormat="1" ht="15.75">
      <c r="A30" s="245" t="s">
        <v>51</v>
      </c>
      <c r="B30" s="244"/>
      <c r="C30" s="244"/>
      <c r="D30" s="244"/>
      <c r="E30" s="244"/>
      <c r="F30" s="244"/>
      <c r="G30" s="244"/>
      <c r="H30" s="73"/>
    </row>
    <row r="31" spans="1:8" s="74" customFormat="1" ht="15.75">
      <c r="A31" s="245" t="s">
        <v>184</v>
      </c>
      <c r="B31" s="244"/>
      <c r="C31" s="244"/>
      <c r="D31" s="244"/>
      <c r="E31" s="244"/>
      <c r="F31" s="244"/>
      <c r="G31" s="244"/>
      <c r="H31" s="73"/>
    </row>
    <row r="32" spans="1:8" s="74" customFormat="1" ht="47.25">
      <c r="A32" s="270" t="s">
        <v>34</v>
      </c>
      <c r="B32" s="272" t="s">
        <v>3</v>
      </c>
      <c r="C32" s="163" t="s">
        <v>8</v>
      </c>
      <c r="D32" s="167" t="s">
        <v>9</v>
      </c>
      <c r="E32" s="274" t="s">
        <v>0</v>
      </c>
      <c r="F32" s="255"/>
      <c r="G32" s="256"/>
      <c r="H32" s="73"/>
    </row>
    <row r="33" spans="1:8" s="74" customFormat="1" ht="15.75">
      <c r="A33" s="271"/>
      <c r="B33" s="273"/>
      <c r="C33" s="9" t="s">
        <v>7</v>
      </c>
      <c r="D33" s="12" t="s">
        <v>13</v>
      </c>
      <c r="E33" s="12" t="s">
        <v>83</v>
      </c>
      <c r="F33" s="12" t="s">
        <v>109</v>
      </c>
      <c r="G33" s="12" t="s">
        <v>128</v>
      </c>
      <c r="H33" s="73"/>
    </row>
    <row r="34" spans="1:8" s="74" customFormat="1" ht="31.5">
      <c r="A34" s="42" t="s">
        <v>162</v>
      </c>
      <c r="B34" s="9" t="s">
        <v>6</v>
      </c>
      <c r="C34" s="186"/>
      <c r="D34" s="186"/>
      <c r="E34" s="12">
        <v>78</v>
      </c>
      <c r="F34" s="9"/>
      <c r="G34" s="9"/>
      <c r="H34" s="73"/>
    </row>
    <row r="35" spans="1:8" s="74" customFormat="1" ht="15.75">
      <c r="A35" s="113"/>
      <c r="B35" s="114"/>
      <c r="C35" s="136"/>
      <c r="D35" s="136"/>
      <c r="E35" s="122"/>
      <c r="F35" s="123"/>
      <c r="G35" s="123"/>
      <c r="H35" s="73"/>
    </row>
    <row r="36" spans="1:8" s="74" customFormat="1" ht="15.75">
      <c r="A36" s="164"/>
      <c r="B36" s="123"/>
      <c r="C36" s="137"/>
      <c r="D36" s="138"/>
      <c r="E36" s="123"/>
      <c r="F36" s="123"/>
      <c r="G36" s="123"/>
      <c r="H36" s="73"/>
    </row>
    <row r="37" spans="1:8" s="74" customFormat="1" ht="47.25">
      <c r="A37" s="277" t="s">
        <v>35</v>
      </c>
      <c r="B37" s="279" t="s">
        <v>3</v>
      </c>
      <c r="C37" s="135" t="s">
        <v>8</v>
      </c>
      <c r="D37" s="167" t="s">
        <v>9</v>
      </c>
      <c r="E37" s="274" t="s">
        <v>0</v>
      </c>
      <c r="F37" s="281"/>
      <c r="G37" s="282"/>
      <c r="H37" s="73"/>
    </row>
    <row r="38" spans="1:8" s="74" customFormat="1" ht="15.75">
      <c r="A38" s="278"/>
      <c r="B38" s="280"/>
      <c r="C38" s="135" t="s">
        <v>7</v>
      </c>
      <c r="D38" s="139">
        <v>2018</v>
      </c>
      <c r="E38" s="126">
        <v>2019</v>
      </c>
      <c r="F38" s="12" t="s">
        <v>109</v>
      </c>
      <c r="G38" s="12" t="s">
        <v>128</v>
      </c>
      <c r="H38" s="73"/>
    </row>
    <row r="39" spans="1:8" s="74" customFormat="1" ht="78.75">
      <c r="A39" s="42" t="s">
        <v>163</v>
      </c>
      <c r="B39" s="10" t="s">
        <v>5</v>
      </c>
      <c r="C39" s="186"/>
      <c r="D39" s="186"/>
      <c r="E39" s="9">
        <f>12993+643-701</f>
        <v>12935</v>
      </c>
      <c r="F39" s="9"/>
      <c r="G39" s="9"/>
      <c r="H39" s="73"/>
    </row>
    <row r="40" spans="1:8" s="74" customFormat="1" ht="15.75">
      <c r="A40" s="26" t="s">
        <v>36</v>
      </c>
      <c r="B40" s="43" t="s">
        <v>5</v>
      </c>
      <c r="C40" s="44"/>
      <c r="D40" s="44"/>
      <c r="E40" s="44">
        <f>E39</f>
        <v>12935</v>
      </c>
      <c r="F40" s="44"/>
      <c r="G40" s="44"/>
      <c r="H40" s="73"/>
    </row>
    <row r="41" spans="1:8" ht="13.5" customHeight="1">
      <c r="A41" s="164"/>
      <c r="B41" s="6"/>
      <c r="C41" s="8"/>
      <c r="D41" s="8"/>
      <c r="E41" s="8"/>
      <c r="F41" s="8"/>
      <c r="G41" s="8"/>
      <c r="H41" s="4"/>
    </row>
    <row r="42" spans="1:8" ht="13.5" customHeight="1">
      <c r="A42" s="269" t="s">
        <v>140</v>
      </c>
      <c r="B42" s="269"/>
      <c r="C42" s="269"/>
      <c r="D42" s="269"/>
      <c r="E42" s="269"/>
      <c r="F42" s="269"/>
      <c r="G42" s="269"/>
      <c r="H42" s="4"/>
    </row>
    <row r="43" spans="1:8" ht="13.5" customHeight="1">
      <c r="A43" s="243" t="s">
        <v>33</v>
      </c>
      <c r="B43" s="243"/>
      <c r="C43" s="243"/>
      <c r="D43" s="243"/>
      <c r="E43" s="243"/>
      <c r="F43" s="243"/>
      <c r="G43" s="243"/>
      <c r="H43" s="4"/>
    </row>
    <row r="44" spans="1:8" ht="13.5" customHeight="1">
      <c r="A44" s="245" t="s">
        <v>46</v>
      </c>
      <c r="B44" s="245"/>
      <c r="C44" s="245"/>
      <c r="D44" s="245"/>
      <c r="E44" s="245"/>
      <c r="F44" s="245"/>
      <c r="G44" s="245"/>
      <c r="H44" s="4"/>
    </row>
    <row r="45" spans="1:8" ht="13.5" customHeight="1">
      <c r="A45" s="243" t="s">
        <v>55</v>
      </c>
      <c r="B45" s="243"/>
      <c r="C45" s="243"/>
      <c r="D45" s="243"/>
      <c r="E45" s="243"/>
      <c r="F45" s="243"/>
      <c r="G45" s="243"/>
      <c r="H45" s="4"/>
    </row>
    <row r="46" spans="1:8" ht="21.75" customHeight="1">
      <c r="A46" s="245" t="s">
        <v>192</v>
      </c>
      <c r="B46" s="245"/>
      <c r="C46" s="245"/>
      <c r="D46" s="245"/>
      <c r="E46" s="245"/>
      <c r="F46" s="245"/>
      <c r="G46" s="245"/>
      <c r="H46" s="4"/>
    </row>
    <row r="47" spans="1:8" ht="13.5" customHeight="1">
      <c r="A47" s="162"/>
      <c r="B47" s="161"/>
      <c r="C47" s="161"/>
      <c r="D47" s="161"/>
      <c r="E47" s="161"/>
      <c r="F47" s="161"/>
      <c r="G47" s="161"/>
      <c r="H47" s="4"/>
    </row>
    <row r="48" spans="1:8" ht="13.5" customHeight="1">
      <c r="A48" s="270" t="s">
        <v>34</v>
      </c>
      <c r="B48" s="252" t="s">
        <v>3</v>
      </c>
      <c r="C48" s="9" t="s">
        <v>8</v>
      </c>
      <c r="D48" s="163" t="s">
        <v>9</v>
      </c>
      <c r="E48" s="254" t="s">
        <v>0</v>
      </c>
      <c r="F48" s="303"/>
      <c r="G48" s="304"/>
      <c r="H48" s="4"/>
    </row>
    <row r="49" spans="1:8" ht="13.5" customHeight="1">
      <c r="A49" s="271"/>
      <c r="B49" s="253"/>
      <c r="C49" s="9" t="s">
        <v>7</v>
      </c>
      <c r="D49" s="12" t="s">
        <v>13</v>
      </c>
      <c r="E49" s="12" t="s">
        <v>83</v>
      </c>
      <c r="F49" s="12" t="s">
        <v>109</v>
      </c>
      <c r="G49" s="12" t="s">
        <v>128</v>
      </c>
      <c r="H49" s="4"/>
    </row>
    <row r="50" spans="1:8" s="176" customFormat="1" ht="24.75" customHeight="1">
      <c r="A50" s="1" t="s">
        <v>31</v>
      </c>
      <c r="B50" s="231" t="s">
        <v>4</v>
      </c>
      <c r="C50" s="2">
        <v>55</v>
      </c>
      <c r="D50" s="2">
        <v>40</v>
      </c>
      <c r="E50" s="2">
        <v>30</v>
      </c>
      <c r="F50" s="2">
        <v>25</v>
      </c>
      <c r="G50" s="2">
        <v>23</v>
      </c>
      <c r="H50" s="110"/>
    </row>
    <row r="51" spans="1:8" ht="13.5" customHeight="1">
      <c r="A51" s="232"/>
      <c r="B51" s="238"/>
      <c r="C51" s="15"/>
      <c r="D51" s="15"/>
      <c r="E51" s="15"/>
      <c r="F51" s="15"/>
      <c r="G51" s="15"/>
      <c r="H51" s="4"/>
    </row>
    <row r="52" spans="1:8" ht="13.5" customHeight="1">
      <c r="A52" s="355" t="s">
        <v>35</v>
      </c>
      <c r="B52" s="252" t="s">
        <v>3</v>
      </c>
      <c r="C52" s="9" t="s">
        <v>8</v>
      </c>
      <c r="D52" s="231" t="s">
        <v>9</v>
      </c>
      <c r="E52" s="254" t="s">
        <v>0</v>
      </c>
      <c r="F52" s="303"/>
      <c r="G52" s="304"/>
      <c r="H52" s="4"/>
    </row>
    <row r="53" spans="1:8" ht="13.5" customHeight="1">
      <c r="A53" s="356"/>
      <c r="B53" s="252"/>
      <c r="C53" s="9"/>
      <c r="D53" s="231"/>
      <c r="E53" s="233"/>
      <c r="F53" s="234"/>
      <c r="G53" s="235"/>
      <c r="H53" s="4"/>
    </row>
    <row r="54" spans="1:8" ht="25.5" customHeight="1">
      <c r="A54" s="357"/>
      <c r="B54" s="253"/>
      <c r="C54" s="9" t="s">
        <v>7</v>
      </c>
      <c r="D54" s="12" t="s">
        <v>13</v>
      </c>
      <c r="E54" s="12" t="s">
        <v>83</v>
      </c>
      <c r="F54" s="12" t="s">
        <v>109</v>
      </c>
      <c r="G54" s="12" t="s">
        <v>128</v>
      </c>
      <c r="H54" s="4"/>
    </row>
    <row r="55" spans="1:8" s="176" customFormat="1" ht="18" customHeight="1">
      <c r="A55" s="26" t="s">
        <v>36</v>
      </c>
      <c r="B55" s="43" t="s">
        <v>5</v>
      </c>
      <c r="C55" s="10">
        <v>158846.4</v>
      </c>
      <c r="D55" s="12">
        <v>140927</v>
      </c>
      <c r="E55" s="12">
        <v>124146</v>
      </c>
      <c r="F55" s="12">
        <v>127750</v>
      </c>
      <c r="G55" s="12">
        <v>106416</v>
      </c>
      <c r="H55" s="110"/>
    </row>
    <row r="56" spans="1:8" ht="0.75" customHeight="1">
      <c r="A56" s="166"/>
      <c r="B56" s="165"/>
      <c r="C56" s="8"/>
      <c r="D56" s="7"/>
      <c r="E56" s="7"/>
      <c r="F56" s="7"/>
      <c r="G56" s="7"/>
      <c r="H56" s="4"/>
    </row>
    <row r="57" spans="1:8" ht="6.75" customHeight="1">
      <c r="A57" s="164"/>
      <c r="B57" s="165"/>
      <c r="C57" s="13"/>
      <c r="D57" s="6"/>
      <c r="E57" s="6"/>
      <c r="F57" s="6"/>
      <c r="G57" s="6"/>
      <c r="H57" s="4"/>
    </row>
    <row r="58" spans="1:8" ht="25.5" customHeight="1">
      <c r="A58" s="269" t="s">
        <v>121</v>
      </c>
      <c r="B58" s="269"/>
      <c r="C58" s="269"/>
      <c r="D58" s="269"/>
      <c r="E58" s="269"/>
      <c r="F58" s="269"/>
      <c r="G58" s="269"/>
      <c r="H58" s="4"/>
    </row>
    <row r="59" spans="1:8" ht="13.5" customHeight="1">
      <c r="A59" s="243" t="s">
        <v>33</v>
      </c>
      <c r="B59" s="243"/>
      <c r="C59" s="243"/>
      <c r="D59" s="243"/>
      <c r="E59" s="243"/>
      <c r="F59" s="243"/>
      <c r="G59" s="243"/>
      <c r="H59" s="4"/>
    </row>
    <row r="60" spans="1:8" ht="18.75" customHeight="1">
      <c r="A60" s="245" t="s">
        <v>46</v>
      </c>
      <c r="B60" s="245"/>
      <c r="C60" s="245"/>
      <c r="D60" s="245"/>
      <c r="E60" s="245"/>
      <c r="F60" s="245"/>
      <c r="G60" s="245"/>
      <c r="H60" s="4"/>
    </row>
    <row r="61" spans="1:8" ht="13.5" customHeight="1">
      <c r="A61" s="245" t="s">
        <v>51</v>
      </c>
      <c r="B61" s="245"/>
      <c r="C61" s="245"/>
      <c r="D61" s="245"/>
      <c r="E61" s="245"/>
      <c r="F61" s="245"/>
      <c r="G61" s="245"/>
      <c r="H61" s="4"/>
    </row>
    <row r="62" spans="1:8" ht="15.75" customHeight="1">
      <c r="A62" s="260" t="s">
        <v>95</v>
      </c>
      <c r="B62" s="260"/>
      <c r="C62" s="260"/>
      <c r="D62" s="260"/>
      <c r="E62" s="260"/>
      <c r="F62" s="260"/>
      <c r="G62" s="260"/>
      <c r="H62" s="4"/>
    </row>
    <row r="63" spans="1:8" ht="45" customHeight="1">
      <c r="A63" s="309" t="s">
        <v>34</v>
      </c>
      <c r="B63" s="252" t="s">
        <v>3</v>
      </c>
      <c r="C63" s="9" t="s">
        <v>8</v>
      </c>
      <c r="D63" s="168" t="s">
        <v>9</v>
      </c>
      <c r="E63" s="252" t="s">
        <v>0</v>
      </c>
      <c r="F63" s="252"/>
      <c r="G63" s="252"/>
      <c r="H63" s="4"/>
    </row>
    <row r="64" spans="1:8" ht="23.25" customHeight="1">
      <c r="A64" s="309"/>
      <c r="B64" s="252"/>
      <c r="C64" s="9" t="s">
        <v>7</v>
      </c>
      <c r="D64" s="12" t="s">
        <v>13</v>
      </c>
      <c r="E64" s="12" t="s">
        <v>83</v>
      </c>
      <c r="F64" s="12" t="s">
        <v>109</v>
      </c>
      <c r="G64" s="12" t="s">
        <v>128</v>
      </c>
      <c r="H64" s="4"/>
    </row>
    <row r="65" spans="1:8" ht="23.25" customHeight="1">
      <c r="A65" s="1" t="s">
        <v>31</v>
      </c>
      <c r="B65" s="168" t="s">
        <v>4</v>
      </c>
      <c r="C65" s="2">
        <v>71</v>
      </c>
      <c r="D65" s="2">
        <v>75</v>
      </c>
      <c r="E65" s="2">
        <v>65</v>
      </c>
      <c r="F65" s="2">
        <v>60</v>
      </c>
      <c r="G65" s="2">
        <v>50</v>
      </c>
      <c r="H65" s="4"/>
    </row>
    <row r="66" spans="1:8" s="40" customFormat="1" ht="23.25" customHeight="1">
      <c r="A66" s="272" t="s">
        <v>35</v>
      </c>
      <c r="B66" s="252" t="s">
        <v>3</v>
      </c>
      <c r="C66" s="9" t="s">
        <v>8</v>
      </c>
      <c r="D66" s="231" t="s">
        <v>9</v>
      </c>
      <c r="E66" s="254" t="s">
        <v>0</v>
      </c>
      <c r="F66" s="303"/>
      <c r="G66" s="304"/>
      <c r="H66" s="3"/>
    </row>
    <row r="67" spans="1:8" ht="25.5" customHeight="1">
      <c r="A67" s="354"/>
      <c r="B67" s="252"/>
      <c r="C67" s="9"/>
      <c r="D67" s="231"/>
      <c r="E67" s="233"/>
      <c r="F67" s="234"/>
      <c r="G67" s="235"/>
      <c r="H67" s="4"/>
    </row>
    <row r="68" spans="1:8" ht="18.75" customHeight="1">
      <c r="A68" s="302"/>
      <c r="B68" s="253"/>
      <c r="C68" s="9" t="s">
        <v>7</v>
      </c>
      <c r="D68" s="12" t="s">
        <v>13</v>
      </c>
      <c r="E68" s="12" t="s">
        <v>83</v>
      </c>
      <c r="F68" s="12" t="s">
        <v>109</v>
      </c>
      <c r="G68" s="12" t="s">
        <v>128</v>
      </c>
      <c r="H68" s="4"/>
    </row>
    <row r="69" spans="1:8" ht="23.25" customHeight="1">
      <c r="A69" s="26" t="s">
        <v>36</v>
      </c>
      <c r="B69" s="10" t="s">
        <v>5</v>
      </c>
      <c r="C69" s="12">
        <v>140924.6</v>
      </c>
      <c r="D69" s="12">
        <v>143533</v>
      </c>
      <c r="E69" s="12">
        <v>155620</v>
      </c>
      <c r="F69" s="12">
        <v>157188</v>
      </c>
      <c r="G69" s="12">
        <v>183356</v>
      </c>
      <c r="H69" s="4"/>
    </row>
    <row r="70" spans="1:8" ht="12.75" customHeight="1">
      <c r="A70" s="170"/>
      <c r="B70" s="172"/>
      <c r="C70" s="15"/>
      <c r="D70" s="15"/>
      <c r="E70" s="15"/>
      <c r="F70" s="15"/>
      <c r="G70" s="15"/>
      <c r="H70" s="4"/>
    </row>
    <row r="71" spans="1:8" ht="23.25" customHeight="1" hidden="1">
      <c r="A71" s="196" t="s">
        <v>97</v>
      </c>
      <c r="B71" s="197" t="s">
        <v>5</v>
      </c>
      <c r="C71" s="198"/>
      <c r="D71" s="199"/>
      <c r="E71" s="199">
        <v>6988</v>
      </c>
      <c r="F71" s="199"/>
      <c r="G71" s="199"/>
      <c r="H71" s="4"/>
    </row>
  </sheetData>
  <sheetProtection/>
  <mergeCells count="54">
    <mergeCell ref="E25:G25"/>
    <mergeCell ref="F2:G2"/>
    <mergeCell ref="F3:G3"/>
    <mergeCell ref="A4:G4"/>
    <mergeCell ref="A5:G5"/>
    <mergeCell ref="A6:G6"/>
    <mergeCell ref="A7:G7"/>
    <mergeCell ref="A8:G8"/>
    <mergeCell ref="A9:G9"/>
    <mergeCell ref="A10:G10"/>
    <mergeCell ref="A11:G11"/>
    <mergeCell ref="A12:G12"/>
    <mergeCell ref="A13:G13"/>
    <mergeCell ref="A14:G14"/>
    <mergeCell ref="B37:B38"/>
    <mergeCell ref="A15:G15"/>
    <mergeCell ref="A16:G16"/>
    <mergeCell ref="A17:G17"/>
    <mergeCell ref="A18:G18"/>
    <mergeCell ref="A19:A20"/>
    <mergeCell ref="B19:B20"/>
    <mergeCell ref="E19:G19"/>
    <mergeCell ref="A25:A26"/>
    <mergeCell ref="B25:B26"/>
    <mergeCell ref="E48:G48"/>
    <mergeCell ref="A42:G42"/>
    <mergeCell ref="A29:G29"/>
    <mergeCell ref="A30:G30"/>
    <mergeCell ref="A31:G31"/>
    <mergeCell ref="A32:A33"/>
    <mergeCell ref="A59:G59"/>
    <mergeCell ref="A60:G60"/>
    <mergeCell ref="A43:G43"/>
    <mergeCell ref="B32:B33"/>
    <mergeCell ref="E32:G32"/>
    <mergeCell ref="A37:A38"/>
    <mergeCell ref="A52:A54"/>
    <mergeCell ref="B52:B54"/>
    <mergeCell ref="E52:G52"/>
    <mergeCell ref="E37:G37"/>
    <mergeCell ref="A44:G44"/>
    <mergeCell ref="A45:G45"/>
    <mergeCell ref="A46:G46"/>
    <mergeCell ref="A48:A49"/>
    <mergeCell ref="B48:B49"/>
    <mergeCell ref="A58:G58"/>
    <mergeCell ref="A66:A68"/>
    <mergeCell ref="B66:B68"/>
    <mergeCell ref="E66:G66"/>
    <mergeCell ref="A61:G61"/>
    <mergeCell ref="A62:G62"/>
    <mergeCell ref="E63:G63"/>
    <mergeCell ref="A63:A64"/>
    <mergeCell ref="B63:B64"/>
  </mergeCells>
  <printOptions/>
  <pageMargins left="0.7086614173228347" right="0.7086614173228347" top="0.7480314960629921" bottom="0.7480314960629921" header="0.31496062992125984" footer="0.31496062992125984"/>
  <pageSetup horizontalDpi="600" verticalDpi="600" orientation="landscape" paperSize="9" scale="72"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FF0000"/>
  </sheetPr>
  <dimension ref="A1:H104"/>
  <sheetViews>
    <sheetView view="pageBreakPreview" zoomScale="90" zoomScaleSheetLayoutView="90" zoomScalePageLayoutView="0" workbookViewId="0" topLeftCell="A18">
      <selection activeCell="E23" sqref="E23"/>
    </sheetView>
  </sheetViews>
  <sheetFormatPr defaultColWidth="9.140625" defaultRowHeight="12.75"/>
  <cols>
    <col min="1" max="1" width="77.710937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15.75" hidden="1">
      <c r="A1" s="4"/>
      <c r="B1" s="4"/>
      <c r="C1" s="4"/>
      <c r="D1" s="4"/>
      <c r="E1" s="4"/>
      <c r="F1" s="4"/>
      <c r="G1" s="4"/>
      <c r="H1" s="4"/>
    </row>
    <row r="2" spans="1:8" ht="15.75" hidden="1">
      <c r="A2" s="104"/>
      <c r="B2" s="13"/>
      <c r="C2" s="8"/>
      <c r="D2" s="8"/>
      <c r="E2" s="8"/>
      <c r="F2" s="8"/>
      <c r="G2" s="8"/>
      <c r="H2" s="4"/>
    </row>
    <row r="3" spans="1:8" ht="29.25" customHeight="1">
      <c r="A3" s="104"/>
      <c r="B3" s="13"/>
      <c r="C3" s="8"/>
      <c r="D3" s="8"/>
      <c r="E3" s="8"/>
      <c r="F3" s="261" t="s">
        <v>10</v>
      </c>
      <c r="G3" s="261"/>
      <c r="H3" s="4"/>
    </row>
    <row r="4" spans="1:8" ht="15.75">
      <c r="A4" s="104"/>
      <c r="B4" s="13"/>
      <c r="C4" s="8"/>
      <c r="D4" s="8"/>
      <c r="E4" s="8"/>
      <c r="F4" s="261" t="s">
        <v>11</v>
      </c>
      <c r="G4" s="261"/>
      <c r="H4" s="4"/>
    </row>
    <row r="5" spans="1:8" ht="15.75">
      <c r="A5" s="263" t="s">
        <v>21</v>
      </c>
      <c r="B5" s="263"/>
      <c r="C5" s="263"/>
      <c r="D5" s="263"/>
      <c r="E5" s="263"/>
      <c r="F5" s="263"/>
      <c r="G5" s="263"/>
      <c r="H5" s="4"/>
    </row>
    <row r="6" spans="1:8" ht="19.5" customHeight="1">
      <c r="A6" s="265" t="s">
        <v>66</v>
      </c>
      <c r="B6" s="266"/>
      <c r="C6" s="266"/>
      <c r="D6" s="266"/>
      <c r="E6" s="266"/>
      <c r="F6" s="266"/>
      <c r="G6" s="266"/>
      <c r="H6" s="4"/>
    </row>
    <row r="7" spans="1:8" ht="15.75" customHeight="1">
      <c r="A7" s="267" t="s">
        <v>127</v>
      </c>
      <c r="B7" s="268"/>
      <c r="C7" s="268"/>
      <c r="D7" s="268"/>
      <c r="E7" s="268"/>
      <c r="F7" s="268"/>
      <c r="G7" s="268"/>
      <c r="H7" s="4"/>
    </row>
    <row r="8" spans="1:8" ht="19.5" customHeight="1">
      <c r="A8" s="269" t="s">
        <v>131</v>
      </c>
      <c r="B8" s="269"/>
      <c r="C8" s="269"/>
      <c r="D8" s="269"/>
      <c r="E8" s="269"/>
      <c r="F8" s="269"/>
      <c r="G8" s="269"/>
      <c r="H8" s="4"/>
    </row>
    <row r="9" spans="1:8" ht="15.75">
      <c r="A9" s="257" t="s">
        <v>129</v>
      </c>
      <c r="B9" s="258"/>
      <c r="C9" s="258"/>
      <c r="D9" s="258"/>
      <c r="E9" s="258"/>
      <c r="F9" s="258"/>
      <c r="G9" s="258"/>
      <c r="H9" s="4"/>
    </row>
    <row r="10" spans="1:8" ht="114" customHeight="1">
      <c r="A10" s="243" t="s">
        <v>159</v>
      </c>
      <c r="B10" s="245"/>
      <c r="C10" s="245"/>
      <c r="D10" s="245"/>
      <c r="E10" s="244"/>
      <c r="F10" s="244"/>
      <c r="G10" s="244"/>
      <c r="H10" s="4"/>
    </row>
    <row r="11" spans="1:8" ht="19.5" customHeight="1">
      <c r="A11" s="243" t="s">
        <v>15</v>
      </c>
      <c r="B11" s="243"/>
      <c r="C11" s="243"/>
      <c r="D11" s="243"/>
      <c r="E11" s="243"/>
      <c r="F11" s="243"/>
      <c r="G11" s="243"/>
      <c r="H11" s="4"/>
    </row>
    <row r="12" spans="1:8" ht="14.25" customHeight="1">
      <c r="A12" s="245" t="s">
        <v>45</v>
      </c>
      <c r="B12" s="244"/>
      <c r="C12" s="244"/>
      <c r="D12" s="244"/>
      <c r="E12" s="244"/>
      <c r="F12" s="244"/>
      <c r="G12" s="244"/>
      <c r="H12" s="4"/>
    </row>
    <row r="13" spans="1:8" ht="19.5" customHeight="1">
      <c r="A13" s="245" t="s">
        <v>46</v>
      </c>
      <c r="B13" s="245"/>
      <c r="C13" s="245"/>
      <c r="D13" s="245"/>
      <c r="E13" s="245"/>
      <c r="F13" s="245"/>
      <c r="G13" s="245"/>
      <c r="H13" s="4"/>
    </row>
    <row r="14" spans="1:8" ht="19.5" customHeight="1">
      <c r="A14" s="243" t="s">
        <v>47</v>
      </c>
      <c r="B14" s="243"/>
      <c r="C14" s="243"/>
      <c r="D14" s="243"/>
      <c r="E14" s="243"/>
      <c r="F14" s="243"/>
      <c r="G14" s="243"/>
      <c r="H14" s="4"/>
    </row>
    <row r="15" spans="1:8" ht="14.25" customHeight="1">
      <c r="A15" s="243" t="s">
        <v>54</v>
      </c>
      <c r="B15" s="245"/>
      <c r="C15" s="245"/>
      <c r="D15" s="245"/>
      <c r="E15" s="245"/>
      <c r="F15" s="245"/>
      <c r="G15" s="245"/>
      <c r="H15" s="4"/>
    </row>
    <row r="16" spans="1:8" ht="19.5" customHeight="1">
      <c r="A16" s="243" t="s">
        <v>23</v>
      </c>
      <c r="B16" s="243"/>
      <c r="C16" s="243"/>
      <c r="D16" s="243"/>
      <c r="E16" s="243"/>
      <c r="F16" s="243"/>
      <c r="G16" s="243"/>
      <c r="H16" s="4"/>
    </row>
    <row r="17" spans="1:8" ht="32.25" customHeight="1">
      <c r="A17" s="245" t="s">
        <v>111</v>
      </c>
      <c r="B17" s="245"/>
      <c r="C17" s="245"/>
      <c r="D17" s="245"/>
      <c r="E17" s="245"/>
      <c r="F17" s="245"/>
      <c r="G17" s="245"/>
      <c r="H17" s="4"/>
    </row>
    <row r="18" spans="1:8" ht="26.25" customHeight="1">
      <c r="A18" s="260" t="s">
        <v>103</v>
      </c>
      <c r="B18" s="260"/>
      <c r="C18" s="260"/>
      <c r="D18" s="260"/>
      <c r="E18" s="260"/>
      <c r="F18" s="260"/>
      <c r="G18" s="260"/>
      <c r="H18" s="4"/>
    </row>
    <row r="19" spans="1:8" ht="19.5" customHeight="1">
      <c r="A19" s="246" t="s">
        <v>17</v>
      </c>
      <c r="B19" s="247"/>
      <c r="C19" s="247"/>
      <c r="D19" s="247"/>
      <c r="E19" s="247"/>
      <c r="F19" s="247"/>
      <c r="G19" s="289"/>
      <c r="H19" s="4"/>
    </row>
    <row r="20" spans="1:8" ht="47.25" customHeight="1">
      <c r="A20" s="290" t="s">
        <v>18</v>
      </c>
      <c r="B20" s="279" t="s">
        <v>3</v>
      </c>
      <c r="C20" s="116" t="s">
        <v>8</v>
      </c>
      <c r="D20" s="125" t="s">
        <v>9</v>
      </c>
      <c r="E20" s="292" t="s">
        <v>0</v>
      </c>
      <c r="F20" s="293"/>
      <c r="G20" s="294"/>
      <c r="H20" s="4"/>
    </row>
    <row r="21" spans="1:8" ht="15.75">
      <c r="A21" s="291"/>
      <c r="B21" s="280"/>
      <c r="C21" s="116" t="s">
        <v>7</v>
      </c>
      <c r="D21" s="126" t="s">
        <v>13</v>
      </c>
      <c r="E21" s="126" t="s">
        <v>83</v>
      </c>
      <c r="F21" s="126" t="s">
        <v>109</v>
      </c>
      <c r="G21" s="126" t="s">
        <v>128</v>
      </c>
      <c r="H21" s="4"/>
    </row>
    <row r="22" spans="1:8" ht="15.75">
      <c r="A22" s="93" t="s">
        <v>97</v>
      </c>
      <c r="B22" s="10" t="s">
        <v>5</v>
      </c>
      <c r="C22" s="12">
        <f>C82</f>
        <v>1624.2</v>
      </c>
      <c r="D22" s="12">
        <f>D82</f>
        <v>26408.9</v>
      </c>
      <c r="E22" s="12">
        <v>90790</v>
      </c>
      <c r="F22" s="12"/>
      <c r="G22" s="12"/>
      <c r="H22" s="4"/>
    </row>
    <row r="23" spans="1:8" ht="15.75">
      <c r="A23" s="93" t="s">
        <v>98</v>
      </c>
      <c r="B23" s="10" t="s">
        <v>5</v>
      </c>
      <c r="C23" s="12">
        <f>C96</f>
        <v>859380.7116</v>
      </c>
      <c r="D23" s="12">
        <f>D96</f>
        <v>929202.5451</v>
      </c>
      <c r="E23" s="12">
        <v>899040</v>
      </c>
      <c r="F23" s="12">
        <v>939505</v>
      </c>
      <c r="G23" s="12">
        <v>952143</v>
      </c>
      <c r="H23" s="4"/>
    </row>
    <row r="24" spans="1:8" ht="15.75">
      <c r="A24" s="205" t="s">
        <v>32</v>
      </c>
      <c r="B24" s="75" t="s">
        <v>5</v>
      </c>
      <c r="C24" s="44">
        <f>C23+C22</f>
        <v>861004.9116</v>
      </c>
      <c r="D24" s="44">
        <f>D23+D22</f>
        <v>955611.4451</v>
      </c>
      <c r="E24" s="44">
        <f>E23+E22</f>
        <v>989830</v>
      </c>
      <c r="F24" s="44">
        <f>F23</f>
        <v>939505</v>
      </c>
      <c r="G24" s="44">
        <f>G23</f>
        <v>952143</v>
      </c>
      <c r="H24" s="4"/>
    </row>
    <row r="25" spans="1:8" ht="15.75">
      <c r="A25" s="211"/>
      <c r="B25" s="13"/>
      <c r="C25" s="7"/>
      <c r="D25" s="7"/>
      <c r="E25" s="7"/>
      <c r="F25" s="7"/>
      <c r="G25" s="7"/>
      <c r="H25" s="4"/>
    </row>
    <row r="26" spans="1:8" ht="15.75" hidden="1">
      <c r="A26" s="259" t="s">
        <v>94</v>
      </c>
      <c r="B26" s="259"/>
      <c r="C26" s="259"/>
      <c r="D26" s="259"/>
      <c r="E26" s="259"/>
      <c r="F26" s="259"/>
      <c r="G26" s="259"/>
      <c r="H26" s="4"/>
    </row>
    <row r="27" spans="1:8" ht="15.75" hidden="1">
      <c r="A27" s="211" t="s">
        <v>33</v>
      </c>
      <c r="B27" s="6"/>
      <c r="C27" s="13"/>
      <c r="D27" s="8"/>
      <c r="E27" s="8"/>
      <c r="F27" s="8"/>
      <c r="G27" s="8"/>
      <c r="H27" s="4"/>
    </row>
    <row r="28" spans="1:8" ht="15.75" hidden="1">
      <c r="A28" s="245" t="s">
        <v>46</v>
      </c>
      <c r="B28" s="245"/>
      <c r="C28" s="245"/>
      <c r="D28" s="245"/>
      <c r="E28" s="245"/>
      <c r="F28" s="245"/>
      <c r="G28" s="245"/>
      <c r="H28" s="4"/>
    </row>
    <row r="29" spans="1:8" ht="15.75" hidden="1">
      <c r="A29" s="245" t="s">
        <v>51</v>
      </c>
      <c r="B29" s="245"/>
      <c r="C29" s="245"/>
      <c r="D29" s="245"/>
      <c r="E29" s="245"/>
      <c r="F29" s="245"/>
      <c r="G29" s="245"/>
      <c r="H29" s="4"/>
    </row>
    <row r="30" spans="1:8" ht="15.75" hidden="1">
      <c r="A30" s="260" t="s">
        <v>38</v>
      </c>
      <c r="B30" s="260"/>
      <c r="C30" s="260"/>
      <c r="D30" s="260"/>
      <c r="E30" s="260"/>
      <c r="F30" s="260"/>
      <c r="G30" s="260"/>
      <c r="H30" s="4"/>
    </row>
    <row r="31" spans="1:8" ht="47.25" hidden="1">
      <c r="A31" s="270" t="s">
        <v>34</v>
      </c>
      <c r="B31" s="272" t="s">
        <v>3</v>
      </c>
      <c r="C31" s="202" t="s">
        <v>8</v>
      </c>
      <c r="D31" s="212" t="s">
        <v>9</v>
      </c>
      <c r="E31" s="274" t="s">
        <v>0</v>
      </c>
      <c r="F31" s="281"/>
      <c r="G31" s="282"/>
      <c r="H31" s="4"/>
    </row>
    <row r="32" spans="1:8" ht="15.75" hidden="1">
      <c r="A32" s="271"/>
      <c r="B32" s="273"/>
      <c r="C32" s="9" t="s">
        <v>2</v>
      </c>
      <c r="D32" s="12" t="s">
        <v>7</v>
      </c>
      <c r="E32" s="12" t="s">
        <v>13</v>
      </c>
      <c r="F32" s="12" t="s">
        <v>83</v>
      </c>
      <c r="G32" s="12" t="s">
        <v>109</v>
      </c>
      <c r="H32" s="4"/>
    </row>
    <row r="33" spans="1:8" ht="15.75" hidden="1">
      <c r="A33" s="206" t="s">
        <v>101</v>
      </c>
      <c r="B33" s="10" t="s">
        <v>4</v>
      </c>
      <c r="C33" s="207">
        <v>0</v>
      </c>
      <c r="D33" s="10">
        <v>17</v>
      </c>
      <c r="E33" s="9"/>
      <c r="F33" s="9"/>
      <c r="G33" s="9"/>
      <c r="H33" s="4"/>
    </row>
    <row r="34" spans="1:8" ht="15.75" hidden="1">
      <c r="A34" s="1" t="s">
        <v>102</v>
      </c>
      <c r="B34" s="10" t="s">
        <v>4</v>
      </c>
      <c r="C34" s="202">
        <v>0</v>
      </c>
      <c r="D34" s="202">
        <v>12</v>
      </c>
      <c r="E34" s="202"/>
      <c r="F34" s="202"/>
      <c r="G34" s="202"/>
      <c r="H34" s="4"/>
    </row>
    <row r="35" spans="1:8" ht="47.25" hidden="1">
      <c r="A35" s="42" t="s">
        <v>104</v>
      </c>
      <c r="B35" s="10" t="s">
        <v>4</v>
      </c>
      <c r="C35" s="202"/>
      <c r="D35" s="202"/>
      <c r="E35" s="202"/>
      <c r="F35" s="202"/>
      <c r="G35" s="202"/>
      <c r="H35" s="4"/>
    </row>
    <row r="36" spans="1:8" ht="63" hidden="1">
      <c r="A36" s="42" t="s">
        <v>105</v>
      </c>
      <c r="B36" s="10" t="s">
        <v>4</v>
      </c>
      <c r="C36" s="202">
        <v>77</v>
      </c>
      <c r="D36" s="202"/>
      <c r="E36" s="202"/>
      <c r="F36" s="202"/>
      <c r="G36" s="202"/>
      <c r="H36" s="4"/>
    </row>
    <row r="37" spans="1:8" ht="15.75" hidden="1">
      <c r="A37" s="203"/>
      <c r="B37" s="210"/>
      <c r="C37" s="210"/>
      <c r="D37" s="210"/>
      <c r="E37" s="210"/>
      <c r="F37" s="210"/>
      <c r="G37" s="210"/>
      <c r="H37" s="4"/>
    </row>
    <row r="38" spans="1:8" ht="47.25" hidden="1">
      <c r="A38" s="277" t="s">
        <v>35</v>
      </c>
      <c r="B38" s="252" t="s">
        <v>3</v>
      </c>
      <c r="C38" s="9" t="s">
        <v>8</v>
      </c>
      <c r="D38" s="202" t="s">
        <v>9</v>
      </c>
      <c r="E38" s="252" t="s">
        <v>0</v>
      </c>
      <c r="F38" s="252"/>
      <c r="G38" s="252"/>
      <c r="H38" s="4"/>
    </row>
    <row r="39" spans="1:8" ht="15.75" hidden="1">
      <c r="A39" s="278"/>
      <c r="B39" s="253"/>
      <c r="C39" s="9" t="s">
        <v>2</v>
      </c>
      <c r="D39" s="12" t="s">
        <v>7</v>
      </c>
      <c r="E39" s="12" t="s">
        <v>13</v>
      </c>
      <c r="F39" s="12" t="s">
        <v>83</v>
      </c>
      <c r="G39" s="12" t="s">
        <v>109</v>
      </c>
      <c r="H39" s="4"/>
    </row>
    <row r="40" spans="1:8" ht="31.5" hidden="1">
      <c r="A40" s="42" t="s">
        <v>92</v>
      </c>
      <c r="B40" s="10" t="s">
        <v>5</v>
      </c>
      <c r="C40" s="207"/>
      <c r="D40" s="10">
        <v>2962</v>
      </c>
      <c r="E40" s="9"/>
      <c r="F40" s="9">
        <v>0</v>
      </c>
      <c r="G40" s="9">
        <v>0</v>
      </c>
      <c r="H40" s="4"/>
    </row>
    <row r="41" spans="1:8" ht="31.5" hidden="1">
      <c r="A41" s="42" t="s">
        <v>93</v>
      </c>
      <c r="B41" s="10" t="s">
        <v>5</v>
      </c>
      <c r="C41" s="207"/>
      <c r="D41" s="10">
        <v>5080</v>
      </c>
      <c r="E41" s="9"/>
      <c r="F41" s="9">
        <v>0</v>
      </c>
      <c r="G41" s="9">
        <v>0</v>
      </c>
      <c r="H41" s="4"/>
    </row>
    <row r="42" spans="1:8" ht="47.25" hidden="1">
      <c r="A42" s="42" t="s">
        <v>104</v>
      </c>
      <c r="B42" s="10" t="s">
        <v>5</v>
      </c>
      <c r="C42" s="207"/>
      <c r="D42" s="10"/>
      <c r="E42" s="9"/>
      <c r="F42" s="9"/>
      <c r="G42" s="9"/>
      <c r="H42" s="4"/>
    </row>
    <row r="43" spans="1:8" ht="63" hidden="1">
      <c r="A43" s="42" t="s">
        <v>105</v>
      </c>
      <c r="B43" s="10" t="s">
        <v>5</v>
      </c>
      <c r="C43" s="207">
        <v>202657.5</v>
      </c>
      <c r="D43" s="9"/>
      <c r="E43" s="9"/>
      <c r="F43" s="9"/>
      <c r="G43" s="9"/>
      <c r="H43" s="4"/>
    </row>
    <row r="44" spans="1:8" ht="15.75" hidden="1">
      <c r="A44" s="26" t="s">
        <v>36</v>
      </c>
      <c r="B44" s="43" t="s">
        <v>5</v>
      </c>
      <c r="C44" s="21">
        <f>C42+C43</f>
        <v>202657.5</v>
      </c>
      <c r="D44" s="21">
        <f>D42+D43+D41+D40</f>
        <v>8042</v>
      </c>
      <c r="E44" s="44">
        <f>E40+E41</f>
        <v>0</v>
      </c>
      <c r="F44" s="44">
        <f>F40+F41</f>
        <v>0</v>
      </c>
      <c r="G44" s="44">
        <f>G40+G41</f>
        <v>0</v>
      </c>
      <c r="H44" s="4"/>
    </row>
    <row r="45" spans="1:8" ht="15.75" hidden="1">
      <c r="A45" s="211"/>
      <c r="B45" s="13"/>
      <c r="C45" s="7"/>
      <c r="D45" s="7"/>
      <c r="E45" s="7"/>
      <c r="F45" s="7"/>
      <c r="G45" s="7"/>
      <c r="H45" s="4"/>
    </row>
    <row r="46" spans="1:8" ht="15.75" hidden="1">
      <c r="A46" s="4"/>
      <c r="B46" s="4"/>
      <c r="C46" s="4"/>
      <c r="D46" s="4"/>
      <c r="E46" s="4"/>
      <c r="F46" s="4"/>
      <c r="G46" s="4"/>
      <c r="H46" s="4"/>
    </row>
    <row r="47" spans="1:8" ht="15.75" hidden="1">
      <c r="A47" s="4"/>
      <c r="B47" s="4"/>
      <c r="C47" s="4"/>
      <c r="D47" s="4"/>
      <c r="E47" s="4"/>
      <c r="F47" s="4"/>
      <c r="G47" s="4"/>
      <c r="H47" s="4"/>
    </row>
    <row r="48" spans="1:8" ht="12.75" customHeight="1" hidden="1">
      <c r="A48" s="259" t="s">
        <v>85</v>
      </c>
      <c r="B48" s="259"/>
      <c r="C48" s="259"/>
      <c r="D48" s="259"/>
      <c r="E48" s="259"/>
      <c r="F48" s="259"/>
      <c r="G48" s="259"/>
      <c r="H48" s="4"/>
    </row>
    <row r="49" spans="1:8" ht="15.75" hidden="1">
      <c r="A49" s="211" t="s">
        <v>33</v>
      </c>
      <c r="B49" s="6"/>
      <c r="C49" s="13"/>
      <c r="D49" s="8"/>
      <c r="E49" s="8"/>
      <c r="F49" s="8"/>
      <c r="G49" s="8"/>
      <c r="H49" s="4"/>
    </row>
    <row r="50" spans="1:8" ht="22.5" customHeight="1" hidden="1">
      <c r="A50" s="245" t="s">
        <v>46</v>
      </c>
      <c r="B50" s="245"/>
      <c r="C50" s="245"/>
      <c r="D50" s="245"/>
      <c r="E50" s="245"/>
      <c r="F50" s="245"/>
      <c r="G50" s="245"/>
      <c r="H50" s="4"/>
    </row>
    <row r="51" spans="1:8" ht="12.75" customHeight="1" hidden="1">
      <c r="A51" s="245" t="s">
        <v>51</v>
      </c>
      <c r="B51" s="245"/>
      <c r="C51" s="245"/>
      <c r="D51" s="245"/>
      <c r="E51" s="245"/>
      <c r="F51" s="245"/>
      <c r="G51" s="245"/>
      <c r="H51" s="4"/>
    </row>
    <row r="52" spans="1:8" ht="21.75" customHeight="1" hidden="1">
      <c r="A52" s="260" t="s">
        <v>38</v>
      </c>
      <c r="B52" s="260"/>
      <c r="C52" s="260"/>
      <c r="D52" s="260"/>
      <c r="E52" s="260"/>
      <c r="F52" s="260"/>
      <c r="G52" s="260"/>
      <c r="H52" s="4"/>
    </row>
    <row r="53" spans="1:8" ht="47.25">
      <c r="A53" s="283" t="s">
        <v>34</v>
      </c>
      <c r="B53" s="285" t="s">
        <v>3</v>
      </c>
      <c r="C53" s="202" t="s">
        <v>8</v>
      </c>
      <c r="D53" s="212" t="s">
        <v>9</v>
      </c>
      <c r="E53" s="274" t="s">
        <v>0</v>
      </c>
      <c r="F53" s="281"/>
      <c r="G53" s="282"/>
      <c r="H53" s="4"/>
    </row>
    <row r="54" spans="1:8" ht="15.75">
      <c r="A54" s="284"/>
      <c r="B54" s="286"/>
      <c r="C54" s="116" t="s">
        <v>7</v>
      </c>
      <c r="D54" s="126" t="s">
        <v>13</v>
      </c>
      <c r="E54" s="126" t="s">
        <v>83</v>
      </c>
      <c r="F54" s="126" t="s">
        <v>109</v>
      </c>
      <c r="G54" s="126" t="s">
        <v>128</v>
      </c>
      <c r="H54" s="4"/>
    </row>
    <row r="55" spans="1:8" ht="15.75">
      <c r="A55" s="102" t="s">
        <v>40</v>
      </c>
      <c r="B55" s="125" t="s">
        <v>4</v>
      </c>
      <c r="C55" s="125">
        <v>1862</v>
      </c>
      <c r="D55" s="125">
        <v>1842</v>
      </c>
      <c r="E55" s="125">
        <v>2090</v>
      </c>
      <c r="F55" s="125">
        <v>2090</v>
      </c>
      <c r="G55" s="125">
        <v>2090</v>
      </c>
      <c r="H55" s="4"/>
    </row>
    <row r="56" spans="1:8" ht="15.75">
      <c r="A56" s="113"/>
      <c r="B56" s="131"/>
      <c r="C56" s="131"/>
      <c r="D56" s="131"/>
      <c r="E56" s="131"/>
      <c r="F56" s="131"/>
      <c r="G56" s="131"/>
      <c r="H56" s="4"/>
    </row>
    <row r="57" spans="1:8" ht="47.25" hidden="1">
      <c r="A57" s="287" t="s">
        <v>35</v>
      </c>
      <c r="B57" s="279" t="s">
        <v>3</v>
      </c>
      <c r="C57" s="116" t="s">
        <v>8</v>
      </c>
      <c r="D57" s="125" t="s">
        <v>9</v>
      </c>
      <c r="E57" s="279" t="s">
        <v>0</v>
      </c>
      <c r="F57" s="279"/>
      <c r="G57" s="279"/>
      <c r="H57" s="4"/>
    </row>
    <row r="58" spans="1:8" ht="15.75" hidden="1">
      <c r="A58" s="288"/>
      <c r="B58" s="280"/>
      <c r="C58" s="116" t="s">
        <v>2</v>
      </c>
      <c r="D58" s="126" t="s">
        <v>7</v>
      </c>
      <c r="E58" s="126" t="s">
        <v>13</v>
      </c>
      <c r="F58" s="126" t="s">
        <v>83</v>
      </c>
      <c r="G58" s="126" t="s">
        <v>109</v>
      </c>
      <c r="H58" s="4"/>
    </row>
    <row r="59" spans="1:8" ht="15.75" hidden="1">
      <c r="A59" s="132" t="s">
        <v>36</v>
      </c>
      <c r="B59" s="133" t="s">
        <v>5</v>
      </c>
      <c r="C59" s="134">
        <v>631972.5</v>
      </c>
      <c r="D59" s="134">
        <v>850232</v>
      </c>
      <c r="E59" s="127">
        <v>891898</v>
      </c>
      <c r="F59" s="127">
        <v>911458</v>
      </c>
      <c r="G59" s="127">
        <v>954149</v>
      </c>
      <c r="H59" s="4"/>
    </row>
    <row r="60" spans="1:8" ht="15.75">
      <c r="A60" s="298" t="s">
        <v>199</v>
      </c>
      <c r="B60" s="298"/>
      <c r="C60" s="298"/>
      <c r="D60" s="298"/>
      <c r="E60" s="298"/>
      <c r="F60" s="298"/>
      <c r="G60" s="298"/>
      <c r="H60" s="4"/>
    </row>
    <row r="61" spans="1:8" ht="15.75">
      <c r="A61" s="128" t="s">
        <v>33</v>
      </c>
      <c r="B61" s="123"/>
      <c r="C61" s="124"/>
      <c r="D61" s="129"/>
      <c r="E61" s="129"/>
      <c r="F61" s="129"/>
      <c r="G61" s="129"/>
      <c r="H61" s="4"/>
    </row>
    <row r="62" spans="1:8" ht="15.75">
      <c r="A62" s="299" t="s">
        <v>46</v>
      </c>
      <c r="B62" s="299"/>
      <c r="C62" s="299"/>
      <c r="D62" s="299"/>
      <c r="E62" s="299"/>
      <c r="F62" s="299"/>
      <c r="G62" s="299"/>
      <c r="H62" s="4"/>
    </row>
    <row r="63" spans="1:8" ht="15.75">
      <c r="A63" s="299" t="s">
        <v>51</v>
      </c>
      <c r="B63" s="299"/>
      <c r="C63" s="299"/>
      <c r="D63" s="299"/>
      <c r="E63" s="299"/>
      <c r="F63" s="299"/>
      <c r="G63" s="299"/>
      <c r="H63" s="4"/>
    </row>
    <row r="64" spans="1:8" ht="15.75">
      <c r="A64" s="300" t="s">
        <v>38</v>
      </c>
      <c r="B64" s="300"/>
      <c r="C64" s="300"/>
      <c r="D64" s="300"/>
      <c r="E64" s="300"/>
      <c r="F64" s="300"/>
      <c r="G64" s="300"/>
      <c r="H64" s="4"/>
    </row>
    <row r="65" spans="1:8" ht="47.25">
      <c r="A65" s="283" t="s">
        <v>34</v>
      </c>
      <c r="B65" s="285" t="s">
        <v>3</v>
      </c>
      <c r="C65" s="125" t="s">
        <v>8</v>
      </c>
      <c r="D65" s="130" t="s">
        <v>9</v>
      </c>
      <c r="E65" s="295" t="s">
        <v>0</v>
      </c>
      <c r="F65" s="296"/>
      <c r="G65" s="297"/>
      <c r="H65" s="4"/>
    </row>
    <row r="66" spans="1:8" ht="15.75">
      <c r="A66" s="284"/>
      <c r="B66" s="286"/>
      <c r="C66" s="116" t="s">
        <v>7</v>
      </c>
      <c r="D66" s="126" t="s">
        <v>13</v>
      </c>
      <c r="E66" s="126" t="s">
        <v>83</v>
      </c>
      <c r="F66" s="126" t="s">
        <v>109</v>
      </c>
      <c r="G66" s="126" t="s">
        <v>128</v>
      </c>
      <c r="H66" s="4"/>
    </row>
    <row r="67" spans="1:8" ht="15.75">
      <c r="A67" s="115" t="s">
        <v>101</v>
      </c>
      <c r="B67" s="10" t="s">
        <v>4</v>
      </c>
      <c r="C67" s="237">
        <v>4</v>
      </c>
      <c r="D67" s="10">
        <v>8</v>
      </c>
      <c r="E67" s="9">
        <v>86</v>
      </c>
      <c r="F67" s="9"/>
      <c r="G67" s="9"/>
      <c r="H67" s="4"/>
    </row>
    <row r="68" spans="1:8" ht="31.5">
      <c r="A68" s="102" t="s">
        <v>162</v>
      </c>
      <c r="B68" s="10" t="s">
        <v>4</v>
      </c>
      <c r="C68" s="231"/>
      <c r="D68" s="231"/>
      <c r="E68" s="202">
        <v>330</v>
      </c>
      <c r="F68" s="202"/>
      <c r="G68" s="202"/>
      <c r="H68" s="4"/>
    </row>
    <row r="69" spans="1:8" ht="47.25">
      <c r="A69" s="102" t="s">
        <v>155</v>
      </c>
      <c r="B69" s="10" t="s">
        <v>4</v>
      </c>
      <c r="C69" s="231"/>
      <c r="D69" s="231">
        <v>145</v>
      </c>
      <c r="E69" s="202">
        <v>161</v>
      </c>
      <c r="F69" s="202"/>
      <c r="G69" s="202"/>
      <c r="H69" s="4"/>
    </row>
    <row r="70" spans="1:8" ht="63">
      <c r="A70" s="102" t="s">
        <v>156</v>
      </c>
      <c r="B70" s="10" t="s">
        <v>4</v>
      </c>
      <c r="C70" s="231"/>
      <c r="D70" s="231">
        <v>270</v>
      </c>
      <c r="E70" s="202">
        <v>336</v>
      </c>
      <c r="F70" s="202"/>
      <c r="G70" s="202"/>
      <c r="H70" s="4"/>
    </row>
    <row r="71" spans="1:8" ht="38.25" customHeight="1">
      <c r="A71" s="141" t="s">
        <v>165</v>
      </c>
      <c r="B71" s="10" t="s">
        <v>4</v>
      </c>
      <c r="C71" s="231"/>
      <c r="D71" s="231"/>
      <c r="E71" s="202">
        <v>5</v>
      </c>
      <c r="F71" s="202">
        <v>0</v>
      </c>
      <c r="G71" s="202">
        <v>0</v>
      </c>
      <c r="H71" s="4"/>
    </row>
    <row r="72" spans="1:8" ht="39.75" customHeight="1">
      <c r="A72" s="143" t="s">
        <v>166</v>
      </c>
      <c r="B72" s="121" t="s">
        <v>4</v>
      </c>
      <c r="C72" s="125"/>
      <c r="D72" s="125"/>
      <c r="E72" s="202"/>
      <c r="F72" s="202">
        <v>0</v>
      </c>
      <c r="G72" s="202">
        <v>0</v>
      </c>
      <c r="H72" s="4"/>
    </row>
    <row r="73" spans="1:8" ht="15.75">
      <c r="A73" s="113"/>
      <c r="B73" s="131"/>
      <c r="C73" s="131"/>
      <c r="D73" s="131"/>
      <c r="E73" s="210"/>
      <c r="F73" s="210"/>
      <c r="G73" s="210"/>
      <c r="H73" s="4"/>
    </row>
    <row r="74" spans="1:8" ht="47.25">
      <c r="A74" s="287" t="s">
        <v>35</v>
      </c>
      <c r="B74" s="279" t="s">
        <v>3</v>
      </c>
      <c r="C74" s="116" t="s">
        <v>8</v>
      </c>
      <c r="D74" s="125" t="s">
        <v>9</v>
      </c>
      <c r="E74" s="252" t="s">
        <v>0</v>
      </c>
      <c r="F74" s="252"/>
      <c r="G74" s="252"/>
      <c r="H74" s="4"/>
    </row>
    <row r="75" spans="1:8" ht="15.75">
      <c r="A75" s="288"/>
      <c r="B75" s="280"/>
      <c r="C75" s="116" t="s">
        <v>7</v>
      </c>
      <c r="D75" s="126" t="s">
        <v>13</v>
      </c>
      <c r="E75" s="126" t="s">
        <v>83</v>
      </c>
      <c r="F75" s="126" t="s">
        <v>109</v>
      </c>
      <c r="G75" s="126" t="s">
        <v>128</v>
      </c>
      <c r="H75" s="4"/>
    </row>
    <row r="76" spans="1:8" ht="31.5">
      <c r="A76" s="42" t="s">
        <v>92</v>
      </c>
      <c r="B76" s="9" t="s">
        <v>5</v>
      </c>
      <c r="C76" s="9">
        <v>1624.2</v>
      </c>
      <c r="D76" s="9">
        <v>4225</v>
      </c>
      <c r="E76" s="9">
        <v>3768</v>
      </c>
      <c r="F76" s="9"/>
      <c r="G76" s="9"/>
      <c r="H76" s="4"/>
    </row>
    <row r="77" spans="1:8" ht="73.5" customHeight="1">
      <c r="A77" s="42" t="s">
        <v>163</v>
      </c>
      <c r="B77" s="9" t="s">
        <v>5</v>
      </c>
      <c r="C77" s="9"/>
      <c r="D77" s="9"/>
      <c r="E77" s="9">
        <f>49439-3978</f>
        <v>45461</v>
      </c>
      <c r="F77" s="9"/>
      <c r="G77" s="9"/>
      <c r="H77" s="4"/>
    </row>
    <row r="78" spans="1:8" ht="80.25" customHeight="1">
      <c r="A78" s="42" t="s">
        <v>197</v>
      </c>
      <c r="B78" s="9" t="s">
        <v>5</v>
      </c>
      <c r="C78" s="9"/>
      <c r="D78" s="9">
        <v>15626</v>
      </c>
      <c r="E78" s="9">
        <v>28658</v>
      </c>
      <c r="F78" s="9"/>
      <c r="G78" s="9"/>
      <c r="H78" s="4"/>
    </row>
    <row r="79" spans="1:8" ht="66.75" customHeight="1">
      <c r="A79" s="42" t="s">
        <v>200</v>
      </c>
      <c r="B79" s="9" t="s">
        <v>5</v>
      </c>
      <c r="C79" s="9"/>
      <c r="D79" s="9">
        <v>6557.9</v>
      </c>
      <c r="E79" s="9">
        <v>6925</v>
      </c>
      <c r="F79" s="9"/>
      <c r="G79" s="9"/>
      <c r="H79" s="4"/>
    </row>
    <row r="80" spans="1:8" ht="44.25" customHeight="1">
      <c r="A80" s="208" t="s">
        <v>165</v>
      </c>
      <c r="B80" s="9" t="s">
        <v>5</v>
      </c>
      <c r="C80" s="9"/>
      <c r="D80" s="9"/>
      <c r="E80" s="9">
        <v>1000</v>
      </c>
      <c r="F80" s="9"/>
      <c r="G80" s="9"/>
      <c r="H80" s="4"/>
    </row>
    <row r="81" spans="1:8" ht="41.25" customHeight="1">
      <c r="A81" s="143" t="s">
        <v>201</v>
      </c>
      <c r="B81" s="9" t="s">
        <v>5</v>
      </c>
      <c r="C81" s="9"/>
      <c r="D81" s="9"/>
      <c r="E81" s="9">
        <v>1000</v>
      </c>
      <c r="F81" s="9"/>
      <c r="G81" s="9"/>
      <c r="H81" s="4"/>
    </row>
    <row r="82" spans="1:8" ht="15.75">
      <c r="A82" s="26" t="s">
        <v>114</v>
      </c>
      <c r="B82" s="75" t="s">
        <v>5</v>
      </c>
      <c r="C82" s="21">
        <f>SUM(C76:C77)</f>
        <v>1624.2</v>
      </c>
      <c r="D82" s="21">
        <f>SUM(D76:D81)</f>
        <v>26408.9</v>
      </c>
      <c r="E82" s="21">
        <f>E81+E80+E79+E78+E77+E76</f>
        <v>86812</v>
      </c>
      <c r="F82" s="21">
        <v>0</v>
      </c>
      <c r="G82" s="21">
        <v>0</v>
      </c>
      <c r="H82" s="4"/>
    </row>
    <row r="83" spans="1:8" ht="12.75" customHeight="1">
      <c r="A83" s="211"/>
      <c r="B83" s="13"/>
      <c r="C83" s="7"/>
      <c r="D83" s="7"/>
      <c r="E83" s="7"/>
      <c r="F83" s="7"/>
      <c r="G83" s="7"/>
      <c r="H83" s="4"/>
    </row>
    <row r="84" spans="1:8" ht="15.75">
      <c r="A84" s="4"/>
      <c r="B84" s="4"/>
      <c r="C84" s="4"/>
      <c r="D84" s="4"/>
      <c r="E84" s="4"/>
      <c r="F84" s="4"/>
      <c r="G84" s="4"/>
      <c r="H84" s="4"/>
    </row>
    <row r="85" spans="1:8" ht="22.5" customHeight="1">
      <c r="A85" s="259" t="s">
        <v>115</v>
      </c>
      <c r="B85" s="259"/>
      <c r="C85" s="259"/>
      <c r="D85" s="259"/>
      <c r="E85" s="259"/>
      <c r="F85" s="259"/>
      <c r="G85" s="259"/>
      <c r="H85" s="4"/>
    </row>
    <row r="86" spans="1:8" ht="12.75" customHeight="1">
      <c r="A86" s="211" t="s">
        <v>33</v>
      </c>
      <c r="B86" s="6"/>
      <c r="C86" s="13"/>
      <c r="D86" s="8"/>
      <c r="E86" s="8"/>
      <c r="F86" s="8"/>
      <c r="G86" s="8"/>
      <c r="H86" s="4"/>
    </row>
    <row r="87" spans="1:8" ht="21.75" customHeight="1">
      <c r="A87" s="245" t="s">
        <v>46</v>
      </c>
      <c r="B87" s="245"/>
      <c r="C87" s="245"/>
      <c r="D87" s="245"/>
      <c r="E87" s="245"/>
      <c r="F87" s="245"/>
      <c r="G87" s="245"/>
      <c r="H87" s="4"/>
    </row>
    <row r="88" spans="1:8" ht="15.75">
      <c r="A88" s="245" t="s">
        <v>51</v>
      </c>
      <c r="B88" s="245"/>
      <c r="C88" s="245"/>
      <c r="D88" s="245"/>
      <c r="E88" s="245"/>
      <c r="F88" s="245"/>
      <c r="G88" s="245"/>
      <c r="H88" s="4"/>
    </row>
    <row r="89" spans="1:8" ht="21.75" customHeight="1">
      <c r="A89" s="260" t="s">
        <v>38</v>
      </c>
      <c r="B89" s="260"/>
      <c r="C89" s="260"/>
      <c r="D89" s="260"/>
      <c r="E89" s="260"/>
      <c r="F89" s="260"/>
      <c r="G89" s="260"/>
      <c r="H89" s="4"/>
    </row>
    <row r="90" spans="1:8" ht="47.25">
      <c r="A90" s="270" t="s">
        <v>34</v>
      </c>
      <c r="B90" s="272" t="s">
        <v>3</v>
      </c>
      <c r="C90" s="202" t="s">
        <v>8</v>
      </c>
      <c r="D90" s="212" t="s">
        <v>9</v>
      </c>
      <c r="E90" s="274" t="s">
        <v>0</v>
      </c>
      <c r="F90" s="281"/>
      <c r="G90" s="282"/>
      <c r="H90" s="4"/>
    </row>
    <row r="91" spans="1:8" ht="15.75">
      <c r="A91" s="271"/>
      <c r="B91" s="273"/>
      <c r="C91" s="9" t="s">
        <v>7</v>
      </c>
      <c r="D91" s="12" t="s">
        <v>13</v>
      </c>
      <c r="E91" s="12" t="s">
        <v>83</v>
      </c>
      <c r="F91" s="12" t="s">
        <v>109</v>
      </c>
      <c r="G91" s="12" t="s">
        <v>128</v>
      </c>
      <c r="H91" s="4"/>
    </row>
    <row r="92" spans="1:8" ht="14.25" customHeight="1">
      <c r="A92" s="1" t="s">
        <v>40</v>
      </c>
      <c r="B92" s="202" t="s">
        <v>4</v>
      </c>
      <c r="C92" s="202">
        <v>1862</v>
      </c>
      <c r="D92" s="11">
        <v>1842</v>
      </c>
      <c r="E92" s="11">
        <v>2090</v>
      </c>
      <c r="F92" s="11">
        <v>2090</v>
      </c>
      <c r="G92" s="11">
        <v>2090</v>
      </c>
      <c r="H92" s="4"/>
    </row>
    <row r="93" spans="1:8" ht="15.75">
      <c r="A93" s="203"/>
      <c r="B93" s="210"/>
      <c r="C93" s="210"/>
      <c r="D93" s="210"/>
      <c r="E93" s="210"/>
      <c r="F93" s="210"/>
      <c r="G93" s="210"/>
      <c r="H93" s="4"/>
    </row>
    <row r="94" spans="1:8" ht="47.25">
      <c r="A94" s="277" t="s">
        <v>35</v>
      </c>
      <c r="B94" s="252" t="s">
        <v>3</v>
      </c>
      <c r="C94" s="9" t="s">
        <v>8</v>
      </c>
      <c r="D94" s="202" t="s">
        <v>9</v>
      </c>
      <c r="E94" s="252" t="s">
        <v>0</v>
      </c>
      <c r="F94" s="252"/>
      <c r="G94" s="252"/>
      <c r="H94" s="4"/>
    </row>
    <row r="95" spans="1:8" ht="15.75">
      <c r="A95" s="278"/>
      <c r="B95" s="253"/>
      <c r="C95" s="9" t="s">
        <v>7</v>
      </c>
      <c r="D95" s="12" t="s">
        <v>13</v>
      </c>
      <c r="E95" s="12" t="s">
        <v>83</v>
      </c>
      <c r="F95" s="12" t="s">
        <v>109</v>
      </c>
      <c r="G95" s="12" t="s">
        <v>128</v>
      </c>
      <c r="H95" s="4"/>
    </row>
    <row r="96" spans="1:8" ht="15.75">
      <c r="A96" s="26" t="s">
        <v>116</v>
      </c>
      <c r="B96" s="43" t="s">
        <v>5</v>
      </c>
      <c r="C96" s="44">
        <v>859380.7116</v>
      </c>
      <c r="D96" s="44">
        <v>929202.5451</v>
      </c>
      <c r="E96" s="44">
        <f>E23</f>
        <v>899040</v>
      </c>
      <c r="F96" s="44">
        <f>F23</f>
        <v>939505</v>
      </c>
      <c r="G96" s="44">
        <f>G23</f>
        <v>952143</v>
      </c>
      <c r="H96" s="4"/>
    </row>
    <row r="97" spans="1:8" ht="15.75">
      <c r="A97" s="128"/>
      <c r="B97" s="123"/>
      <c r="C97" s="129"/>
      <c r="D97" s="129"/>
      <c r="E97" s="122"/>
      <c r="F97" s="122"/>
      <c r="G97" s="122"/>
      <c r="H97" s="4"/>
    </row>
    <row r="98" spans="1:8" ht="15.75">
      <c r="A98" s="128"/>
      <c r="B98" s="123"/>
      <c r="C98" s="129"/>
      <c r="D98" s="129"/>
      <c r="E98" s="122"/>
      <c r="F98" s="122"/>
      <c r="G98" s="122"/>
      <c r="H98" s="4"/>
    </row>
    <row r="99" spans="1:8" ht="15.75">
      <c r="A99" s="128"/>
      <c r="B99" s="123"/>
      <c r="C99" s="129"/>
      <c r="D99" s="129"/>
      <c r="E99" s="122"/>
      <c r="F99" s="122"/>
      <c r="G99" s="122"/>
      <c r="H99" s="4"/>
    </row>
    <row r="100" spans="1:8" ht="15.75">
      <c r="A100" s="128"/>
      <c r="B100" s="123"/>
      <c r="C100" s="129"/>
      <c r="D100" s="129"/>
      <c r="E100" s="122"/>
      <c r="F100" s="122"/>
      <c r="G100" s="122"/>
      <c r="H100" s="4"/>
    </row>
    <row r="101" spans="1:8" ht="15.75">
      <c r="A101" s="128"/>
      <c r="B101" s="123"/>
      <c r="C101" s="129"/>
      <c r="D101" s="129"/>
      <c r="E101" s="122"/>
      <c r="F101" s="122"/>
      <c r="G101" s="122"/>
      <c r="H101" s="4"/>
    </row>
    <row r="102" spans="1:8" ht="15.75">
      <c r="A102" s="128"/>
      <c r="B102" s="123"/>
      <c r="C102" s="129"/>
      <c r="D102" s="129"/>
      <c r="E102" s="122"/>
      <c r="F102" s="122"/>
      <c r="G102" s="122"/>
      <c r="H102" s="4"/>
    </row>
    <row r="103" spans="1:7" ht="15.75">
      <c r="A103" s="128"/>
      <c r="B103" s="123"/>
      <c r="C103" s="129"/>
      <c r="D103" s="129"/>
      <c r="E103" s="122"/>
      <c r="F103" s="122"/>
      <c r="G103" s="122"/>
    </row>
    <row r="104" spans="1:7" ht="15.75">
      <c r="A104" s="107"/>
      <c r="B104" s="6"/>
      <c r="C104" s="8"/>
      <c r="D104" s="8"/>
      <c r="E104" s="7"/>
      <c r="F104" s="7"/>
      <c r="G104" s="7"/>
    </row>
  </sheetData>
  <sheetProtection/>
  <mergeCells count="60">
    <mergeCell ref="A94:A95"/>
    <mergeCell ref="B94:B95"/>
    <mergeCell ref="E94:G94"/>
    <mergeCell ref="A87:G87"/>
    <mergeCell ref="A88:G88"/>
    <mergeCell ref="A89:G89"/>
    <mergeCell ref="A90:A91"/>
    <mergeCell ref="B90:B91"/>
    <mergeCell ref="E90:G90"/>
    <mergeCell ref="A85:G85"/>
    <mergeCell ref="A74:A75"/>
    <mergeCell ref="B74:B75"/>
    <mergeCell ref="E74:G74"/>
    <mergeCell ref="A60:G60"/>
    <mergeCell ref="A62:G62"/>
    <mergeCell ref="A63:G63"/>
    <mergeCell ref="A64:G64"/>
    <mergeCell ref="A65:A66"/>
    <mergeCell ref="B65:B66"/>
    <mergeCell ref="E65:G65"/>
    <mergeCell ref="F3:G3"/>
    <mergeCell ref="F4:G4"/>
    <mergeCell ref="A5:G5"/>
    <mergeCell ref="A6:G6"/>
    <mergeCell ref="A7:G7"/>
    <mergeCell ref="A8:G8"/>
    <mergeCell ref="A9:G9"/>
    <mergeCell ref="A10:G10"/>
    <mergeCell ref="A11:G11"/>
    <mergeCell ref="A12:G12"/>
    <mergeCell ref="A13:G13"/>
    <mergeCell ref="A14:G14"/>
    <mergeCell ref="A15:G15"/>
    <mergeCell ref="A16:G16"/>
    <mergeCell ref="A17:G17"/>
    <mergeCell ref="A18:G18"/>
    <mergeCell ref="A19:G19"/>
    <mergeCell ref="A20:A21"/>
    <mergeCell ref="B20:B21"/>
    <mergeCell ref="E20:G20"/>
    <mergeCell ref="A26:G26"/>
    <mergeCell ref="A28:G28"/>
    <mergeCell ref="A29:G29"/>
    <mergeCell ref="A30:G30"/>
    <mergeCell ref="A31:A32"/>
    <mergeCell ref="B31:B32"/>
    <mergeCell ref="E31:G31"/>
    <mergeCell ref="A38:A39"/>
    <mergeCell ref="B38:B39"/>
    <mergeCell ref="E38:G38"/>
    <mergeCell ref="A48:G48"/>
    <mergeCell ref="A50:G50"/>
    <mergeCell ref="A51:G51"/>
    <mergeCell ref="A52:G52"/>
    <mergeCell ref="A53:A54"/>
    <mergeCell ref="B53:B54"/>
    <mergeCell ref="E53:G53"/>
    <mergeCell ref="A57:A58"/>
    <mergeCell ref="B57:B58"/>
    <mergeCell ref="E57:G57"/>
  </mergeCells>
  <printOptions/>
  <pageMargins left="0.7086614173228347" right="0.7086614173228347" top="0.7480314960629921" bottom="0.7480314960629921" header="0.31496062992125984" footer="0.31496062992125984"/>
  <pageSetup horizontalDpi="600" verticalDpi="600" orientation="landscape" paperSize="9" scale="60" r:id="rId1"/>
  <rowBreaks count="3" manualBreakCount="3">
    <brk id="56" max="6" man="1"/>
    <brk id="96" max="6" man="1"/>
    <brk id="97" max="6" man="1"/>
  </rowBreaks>
  <colBreaks count="1" manualBreakCount="1">
    <brk id="7" max="65535" man="1"/>
  </colBreaks>
</worksheet>
</file>

<file path=xl/worksheets/sheet3.xml><?xml version="1.0" encoding="utf-8"?>
<worksheet xmlns="http://schemas.openxmlformats.org/spreadsheetml/2006/main" xmlns:r="http://schemas.openxmlformats.org/officeDocument/2006/relationships">
  <sheetPr>
    <tabColor rgb="FFFF0000"/>
  </sheetPr>
  <dimension ref="A1:H36"/>
  <sheetViews>
    <sheetView view="pageBreakPreview" zoomScaleNormal="70" zoomScaleSheetLayoutView="100" zoomScalePageLayoutView="0" workbookViewId="0" topLeftCell="B25">
      <selection activeCell="H14" sqref="H14"/>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52.57421875" style="5" customWidth="1"/>
    <col min="9" max="9" width="11.00390625" style="5" customWidth="1"/>
    <col min="10" max="16384" width="9.140625" style="5" customWidth="1"/>
  </cols>
  <sheetData>
    <row r="1" spans="1:8" ht="15.75">
      <c r="A1" s="89"/>
      <c r="B1" s="13"/>
      <c r="C1" s="8"/>
      <c r="D1" s="8"/>
      <c r="E1" s="8"/>
      <c r="F1" s="8"/>
      <c r="G1" s="8"/>
      <c r="H1" s="4"/>
    </row>
    <row r="2" spans="1:8" ht="40.5" customHeight="1">
      <c r="A2" s="89"/>
      <c r="B2" s="13"/>
      <c r="C2" s="85"/>
      <c r="D2" s="8"/>
      <c r="E2" s="8"/>
      <c r="F2" s="261" t="s">
        <v>10</v>
      </c>
      <c r="G2" s="261"/>
      <c r="H2" s="4"/>
    </row>
    <row r="3" spans="1:8" ht="15.75">
      <c r="A3" s="89"/>
      <c r="B3" s="13"/>
      <c r="C3" s="85"/>
      <c r="D3" s="8"/>
      <c r="E3" s="8"/>
      <c r="F3" s="261" t="s">
        <v>11</v>
      </c>
      <c r="G3" s="261"/>
      <c r="H3" s="4"/>
    </row>
    <row r="4" spans="1:8" ht="15.75">
      <c r="A4" s="263" t="s">
        <v>21</v>
      </c>
      <c r="B4" s="263"/>
      <c r="C4" s="263"/>
      <c r="D4" s="263"/>
      <c r="E4" s="263"/>
      <c r="F4" s="263"/>
      <c r="G4" s="263"/>
      <c r="H4" s="4"/>
    </row>
    <row r="5" spans="1:8" ht="15.75">
      <c r="A5" s="265" t="s">
        <v>66</v>
      </c>
      <c r="B5" s="266"/>
      <c r="C5" s="266"/>
      <c r="D5" s="266"/>
      <c r="E5" s="266"/>
      <c r="F5" s="266"/>
      <c r="G5" s="266"/>
      <c r="H5" s="4"/>
    </row>
    <row r="6" spans="1:8" ht="15.75" customHeight="1">
      <c r="A6" s="267" t="s">
        <v>127</v>
      </c>
      <c r="B6" s="268"/>
      <c r="C6" s="268"/>
      <c r="D6" s="268"/>
      <c r="E6" s="268"/>
      <c r="F6" s="268"/>
      <c r="G6" s="268"/>
      <c r="H6" s="4"/>
    </row>
    <row r="7" spans="1:8" ht="51" customHeight="1">
      <c r="A7" s="269" t="s">
        <v>203</v>
      </c>
      <c r="B7" s="269"/>
      <c r="C7" s="269"/>
      <c r="D7" s="269"/>
      <c r="E7" s="269"/>
      <c r="F7" s="269"/>
      <c r="G7" s="269"/>
      <c r="H7" s="4"/>
    </row>
    <row r="8" spans="1:8" ht="15.75">
      <c r="A8" s="257" t="s">
        <v>129</v>
      </c>
      <c r="B8" s="258"/>
      <c r="C8" s="258"/>
      <c r="D8" s="258"/>
      <c r="E8" s="258"/>
      <c r="F8" s="258"/>
      <c r="G8" s="258"/>
      <c r="H8" s="4"/>
    </row>
    <row r="9" spans="1:8" ht="130.5" customHeight="1">
      <c r="A9" s="308" t="s">
        <v>231</v>
      </c>
      <c r="B9" s="308"/>
      <c r="C9" s="308"/>
      <c r="D9" s="308"/>
      <c r="E9" s="308"/>
      <c r="F9" s="308"/>
      <c r="G9" s="308"/>
      <c r="H9" s="175"/>
    </row>
    <row r="10" spans="1:8" ht="15.75">
      <c r="A10" s="243" t="s">
        <v>15</v>
      </c>
      <c r="B10" s="243"/>
      <c r="C10" s="243"/>
      <c r="D10" s="243"/>
      <c r="E10" s="243"/>
      <c r="F10" s="243"/>
      <c r="G10" s="243"/>
      <c r="H10" s="4"/>
    </row>
    <row r="11" spans="1:8" ht="20.25" customHeight="1">
      <c r="A11" s="245" t="s">
        <v>45</v>
      </c>
      <c r="B11" s="244"/>
      <c r="C11" s="244"/>
      <c r="D11" s="244"/>
      <c r="E11" s="244"/>
      <c r="F11" s="244"/>
      <c r="G11" s="244"/>
      <c r="H11" s="4"/>
    </row>
    <row r="12" spans="1:8" ht="15.75">
      <c r="A12" s="245" t="s">
        <v>44</v>
      </c>
      <c r="B12" s="245"/>
      <c r="C12" s="245"/>
      <c r="D12" s="245"/>
      <c r="E12" s="245"/>
      <c r="F12" s="245"/>
      <c r="G12" s="245"/>
      <c r="H12" s="4"/>
    </row>
    <row r="13" spans="1:8" ht="15.75">
      <c r="A13" s="243" t="s">
        <v>69</v>
      </c>
      <c r="B13" s="243"/>
      <c r="C13" s="243"/>
      <c r="D13" s="243"/>
      <c r="E13" s="243"/>
      <c r="F13" s="243"/>
      <c r="G13" s="243"/>
      <c r="H13" s="4"/>
    </row>
    <row r="14" spans="1:8" ht="14.25" customHeight="1">
      <c r="A14" s="243" t="s">
        <v>54</v>
      </c>
      <c r="B14" s="245"/>
      <c r="C14" s="245"/>
      <c r="D14" s="245"/>
      <c r="E14" s="245"/>
      <c r="F14" s="245"/>
      <c r="G14" s="245"/>
      <c r="H14" s="4"/>
    </row>
    <row r="15" spans="1:8" ht="15.75">
      <c r="A15" s="305" t="s">
        <v>178</v>
      </c>
      <c r="B15" s="305"/>
      <c r="C15" s="305"/>
      <c r="D15" s="305"/>
      <c r="E15" s="305"/>
      <c r="F15" s="305"/>
      <c r="G15" s="305"/>
      <c r="H15" s="4"/>
    </row>
    <row r="16" spans="1:8" ht="15.75">
      <c r="A16" s="306" t="s">
        <v>179</v>
      </c>
      <c r="B16" s="306"/>
      <c r="C16" s="306"/>
      <c r="D16" s="306"/>
      <c r="E16" s="306"/>
      <c r="F16" s="306"/>
      <c r="G16" s="306"/>
      <c r="H16" s="4"/>
    </row>
    <row r="17" spans="1:8" ht="43.5" customHeight="1">
      <c r="A17" s="307" t="s">
        <v>202</v>
      </c>
      <c r="B17" s="307"/>
      <c r="C17" s="307"/>
      <c r="D17" s="307"/>
      <c r="E17" s="307"/>
      <c r="F17" s="307"/>
      <c r="G17" s="307"/>
      <c r="H17" s="4"/>
    </row>
    <row r="18" spans="1:8" ht="15.75">
      <c r="A18" s="246" t="s">
        <v>17</v>
      </c>
      <c r="B18" s="247"/>
      <c r="C18" s="247"/>
      <c r="D18" s="247"/>
      <c r="E18" s="247"/>
      <c r="F18" s="247"/>
      <c r="G18" s="289"/>
      <c r="H18" s="4"/>
    </row>
    <row r="19" spans="1:8" ht="47.25">
      <c r="A19" s="250" t="s">
        <v>18</v>
      </c>
      <c r="B19" s="252" t="s">
        <v>3</v>
      </c>
      <c r="C19" s="9" t="s">
        <v>8</v>
      </c>
      <c r="D19" s="88" t="s">
        <v>9</v>
      </c>
      <c r="E19" s="254" t="s">
        <v>0</v>
      </c>
      <c r="F19" s="303"/>
      <c r="G19" s="304"/>
      <c r="H19" s="4"/>
    </row>
    <row r="20" spans="1:8" ht="15.75">
      <c r="A20" s="251"/>
      <c r="B20" s="253"/>
      <c r="C20" s="9" t="s">
        <v>7</v>
      </c>
      <c r="D20" s="12" t="s">
        <v>13</v>
      </c>
      <c r="E20" s="12" t="s">
        <v>83</v>
      </c>
      <c r="F20" s="12" t="s">
        <v>109</v>
      </c>
      <c r="G20" s="12" t="s">
        <v>128</v>
      </c>
      <c r="H20" s="4"/>
    </row>
    <row r="21" spans="1:8" ht="15.75">
      <c r="A21" s="10">
        <v>1</v>
      </c>
      <c r="B21" s="10">
        <v>2</v>
      </c>
      <c r="C21" s="10">
        <v>3</v>
      </c>
      <c r="D21" s="10">
        <v>4</v>
      </c>
      <c r="E21" s="10">
        <v>5</v>
      </c>
      <c r="F21" s="10">
        <v>6</v>
      </c>
      <c r="G21" s="10">
        <v>7</v>
      </c>
      <c r="H21" s="4"/>
    </row>
    <row r="22" spans="1:8" ht="15.75">
      <c r="A22" s="26" t="s">
        <v>32</v>
      </c>
      <c r="B22" s="9" t="s">
        <v>5</v>
      </c>
      <c r="C22" s="12">
        <v>0</v>
      </c>
      <c r="D22" s="12">
        <v>0</v>
      </c>
      <c r="E22" s="12">
        <v>65102</v>
      </c>
      <c r="F22" s="12">
        <v>0</v>
      </c>
      <c r="G22" s="12">
        <v>0</v>
      </c>
      <c r="H22" s="4"/>
    </row>
    <row r="23" spans="1:8" ht="15.75">
      <c r="A23" s="4"/>
      <c r="B23" s="4"/>
      <c r="C23" s="4"/>
      <c r="D23" s="4"/>
      <c r="E23" s="4"/>
      <c r="F23" s="4"/>
      <c r="G23" s="4"/>
      <c r="H23" s="4"/>
    </row>
    <row r="24" spans="1:8" ht="48" customHeight="1">
      <c r="A24" s="270" t="s">
        <v>34</v>
      </c>
      <c r="B24" s="272" t="s">
        <v>3</v>
      </c>
      <c r="C24" s="9" t="s">
        <v>8</v>
      </c>
      <c r="D24" s="88" t="s">
        <v>9</v>
      </c>
      <c r="E24" s="254" t="s">
        <v>0</v>
      </c>
      <c r="F24" s="303"/>
      <c r="G24" s="304"/>
      <c r="H24" s="4"/>
    </row>
    <row r="25" spans="1:8" ht="15.75">
      <c r="A25" s="301"/>
      <c r="B25" s="302"/>
      <c r="C25" s="9" t="s">
        <v>7</v>
      </c>
      <c r="D25" s="12" t="s">
        <v>13</v>
      </c>
      <c r="E25" s="12" t="s">
        <v>83</v>
      </c>
      <c r="F25" s="12" t="s">
        <v>109</v>
      </c>
      <c r="G25" s="12" t="s">
        <v>128</v>
      </c>
      <c r="H25" s="4"/>
    </row>
    <row r="26" spans="1:8" ht="44.25" customHeight="1">
      <c r="A26" s="154" t="s">
        <v>180</v>
      </c>
      <c r="B26" s="153" t="s">
        <v>181</v>
      </c>
      <c r="C26" s="9">
        <v>0</v>
      </c>
      <c r="D26" s="9">
        <v>0</v>
      </c>
      <c r="E26" s="88">
        <v>1</v>
      </c>
      <c r="F26" s="88">
        <v>0</v>
      </c>
      <c r="G26" s="9">
        <v>0</v>
      </c>
      <c r="H26" s="4"/>
    </row>
    <row r="27" spans="1:8" ht="15.75">
      <c r="A27" s="89"/>
      <c r="B27" s="90"/>
      <c r="C27" s="13"/>
      <c r="D27" s="13"/>
      <c r="E27" s="90"/>
      <c r="F27" s="90"/>
      <c r="G27" s="13"/>
      <c r="H27" s="4"/>
    </row>
    <row r="28" spans="1:8" ht="15.75">
      <c r="A28" s="89"/>
      <c r="B28" s="90"/>
      <c r="C28" s="13"/>
      <c r="D28" s="13"/>
      <c r="E28" s="90"/>
      <c r="F28" s="90"/>
      <c r="G28" s="13"/>
      <c r="H28" s="4"/>
    </row>
    <row r="29" spans="1:8" ht="15.75">
      <c r="A29" s="89"/>
      <c r="B29" s="90"/>
      <c r="C29" s="13"/>
      <c r="D29" s="13"/>
      <c r="E29" s="90"/>
      <c r="F29" s="90"/>
      <c r="G29" s="13"/>
      <c r="H29" s="4"/>
    </row>
    <row r="30" spans="1:8" ht="15.75">
      <c r="A30" s="89"/>
      <c r="B30" s="90"/>
      <c r="C30" s="13"/>
      <c r="D30" s="13"/>
      <c r="E30" s="90"/>
      <c r="F30" s="90"/>
      <c r="G30" s="13"/>
      <c r="H30" s="4"/>
    </row>
    <row r="31" spans="1:8" ht="15.75">
      <c r="A31" s="91"/>
      <c r="B31" s="6"/>
      <c r="C31" s="8"/>
      <c r="D31" s="8"/>
      <c r="E31" s="8"/>
      <c r="F31" s="8"/>
      <c r="G31" s="7"/>
      <c r="H31" s="4"/>
    </row>
    <row r="32" spans="1:8" ht="15.75">
      <c r="A32" s="91"/>
      <c r="B32" s="6"/>
      <c r="C32" s="8"/>
      <c r="D32" s="8"/>
      <c r="E32" s="8"/>
      <c r="F32" s="8"/>
      <c r="G32" s="7"/>
      <c r="H32" s="4"/>
    </row>
    <row r="33" spans="1:8" ht="15.75">
      <c r="A33" s="91"/>
      <c r="B33" s="6"/>
      <c r="C33" s="8"/>
      <c r="D33" s="8"/>
      <c r="E33" s="8"/>
      <c r="F33" s="8"/>
      <c r="G33" s="7"/>
      <c r="H33" s="4"/>
    </row>
    <row r="34" spans="1:8" ht="15.75">
      <c r="A34" s="91"/>
      <c r="B34" s="6"/>
      <c r="C34" s="8"/>
      <c r="D34" s="8"/>
      <c r="E34" s="8"/>
      <c r="F34" s="8"/>
      <c r="G34" s="7"/>
      <c r="H34" s="4"/>
    </row>
    <row r="35" spans="1:8" ht="15.75">
      <c r="A35" s="91"/>
      <c r="B35" s="6"/>
      <c r="C35" s="8"/>
      <c r="D35" s="8"/>
      <c r="E35" s="8"/>
      <c r="F35" s="8"/>
      <c r="G35" s="7"/>
      <c r="H35" s="4"/>
    </row>
    <row r="36" spans="1:8" ht="15.75">
      <c r="A36" s="91"/>
      <c r="B36" s="6"/>
      <c r="C36" s="8"/>
      <c r="D36" s="8"/>
      <c r="E36" s="8"/>
      <c r="F36" s="8"/>
      <c r="G36" s="7"/>
      <c r="H36" s="4"/>
    </row>
  </sheetData>
  <sheetProtection/>
  <mergeCells count="23">
    <mergeCell ref="F2:G2"/>
    <mergeCell ref="F3:G3"/>
    <mergeCell ref="A4:G4"/>
    <mergeCell ref="A5:G5"/>
    <mergeCell ref="A6:G6"/>
    <mergeCell ref="A7:G7"/>
    <mergeCell ref="E19:G19"/>
    <mergeCell ref="A8:G8"/>
    <mergeCell ref="A9:G9"/>
    <mergeCell ref="A10:G10"/>
    <mergeCell ref="A11:G11"/>
    <mergeCell ref="A12:G12"/>
    <mergeCell ref="A13:G13"/>
    <mergeCell ref="A24:A25"/>
    <mergeCell ref="B24:B25"/>
    <mergeCell ref="E24:G24"/>
    <mergeCell ref="A14:G14"/>
    <mergeCell ref="A15:G15"/>
    <mergeCell ref="A16:G16"/>
    <mergeCell ref="A17:G17"/>
    <mergeCell ref="A18:G18"/>
    <mergeCell ref="A19:A20"/>
    <mergeCell ref="B19:B20"/>
  </mergeCells>
  <printOptions/>
  <pageMargins left="0.7086614173228347" right="0.7086614173228347" top="0.7480314960629921" bottom="0.7480314960629921" header="0.31496062992125984" footer="0.31496062992125984"/>
  <pageSetup horizontalDpi="600" verticalDpi="600" orientation="landscape" paperSize="9" scale="72" r:id="rId1"/>
  <colBreaks count="1" manualBreakCount="1">
    <brk id="7" max="65535" man="1"/>
  </colBreaks>
</worksheet>
</file>

<file path=xl/worksheets/sheet4.xml><?xml version="1.0" encoding="utf-8"?>
<worksheet xmlns="http://schemas.openxmlformats.org/spreadsheetml/2006/main" xmlns:r="http://schemas.openxmlformats.org/officeDocument/2006/relationships">
  <sheetPr>
    <tabColor rgb="FF00B050"/>
  </sheetPr>
  <dimension ref="A1:H155"/>
  <sheetViews>
    <sheetView view="pageBreakPreview" zoomScale="60" zoomScalePageLayoutView="0" workbookViewId="0" topLeftCell="A4">
      <selection activeCell="H27" sqref="H27"/>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35.25" customHeight="1">
      <c r="A1" s="64"/>
      <c r="B1" s="13"/>
      <c r="C1" s="7"/>
      <c r="D1" s="7"/>
      <c r="E1" s="7"/>
      <c r="F1" s="261" t="s">
        <v>10</v>
      </c>
      <c r="G1" s="261"/>
      <c r="H1" s="4"/>
    </row>
    <row r="2" spans="1:8" ht="15.75">
      <c r="A2" s="64"/>
      <c r="B2" s="13"/>
      <c r="C2" s="7"/>
      <c r="D2" s="7"/>
      <c r="E2" s="7"/>
      <c r="F2" s="261" t="s">
        <v>11</v>
      </c>
      <c r="G2" s="261"/>
      <c r="H2" s="4"/>
    </row>
    <row r="3" spans="1:8" ht="15.75">
      <c r="A3" s="263" t="s">
        <v>21</v>
      </c>
      <c r="B3" s="263"/>
      <c r="C3" s="263"/>
      <c r="D3" s="263"/>
      <c r="E3" s="263"/>
      <c r="F3" s="263"/>
      <c r="G3" s="263"/>
      <c r="H3" s="4"/>
    </row>
    <row r="4" spans="1:8" ht="15.75">
      <c r="A4" s="265" t="s">
        <v>66</v>
      </c>
      <c r="B4" s="266"/>
      <c r="C4" s="266"/>
      <c r="D4" s="266"/>
      <c r="E4" s="266"/>
      <c r="F4" s="266"/>
      <c r="G4" s="266"/>
      <c r="H4" s="4"/>
    </row>
    <row r="5" spans="1:8" ht="15.75" customHeight="1">
      <c r="A5" s="267" t="s">
        <v>127</v>
      </c>
      <c r="B5" s="268"/>
      <c r="C5" s="268"/>
      <c r="D5" s="268"/>
      <c r="E5" s="268"/>
      <c r="F5" s="268"/>
      <c r="G5" s="268"/>
      <c r="H5" s="4"/>
    </row>
    <row r="6" spans="1:8" ht="15.75">
      <c r="A6" s="269" t="s">
        <v>132</v>
      </c>
      <c r="B6" s="269"/>
      <c r="C6" s="269"/>
      <c r="D6" s="269"/>
      <c r="E6" s="269"/>
      <c r="F6" s="269"/>
      <c r="G6" s="269"/>
      <c r="H6" s="4"/>
    </row>
    <row r="7" spans="1:8" ht="15.75">
      <c r="A7" s="257" t="s">
        <v>129</v>
      </c>
      <c r="B7" s="258"/>
      <c r="C7" s="258"/>
      <c r="D7" s="258"/>
      <c r="E7" s="258"/>
      <c r="F7" s="258"/>
      <c r="G7" s="258"/>
      <c r="H7" s="4"/>
    </row>
    <row r="8" spans="1:8" ht="98.25" customHeight="1">
      <c r="A8" s="243" t="s">
        <v>141</v>
      </c>
      <c r="B8" s="243"/>
      <c r="C8" s="243"/>
      <c r="D8" s="243"/>
      <c r="E8" s="243"/>
      <c r="F8" s="243"/>
      <c r="G8" s="243"/>
      <c r="H8" s="4"/>
    </row>
    <row r="9" spans="1:8" ht="15.75">
      <c r="A9" s="243" t="s">
        <v>15</v>
      </c>
      <c r="B9" s="243"/>
      <c r="C9" s="243"/>
      <c r="D9" s="243"/>
      <c r="E9" s="243"/>
      <c r="F9" s="243"/>
      <c r="G9" s="243"/>
      <c r="H9" s="4"/>
    </row>
    <row r="10" spans="1:8" ht="14.25" customHeight="1">
      <c r="A10" s="245" t="s">
        <v>45</v>
      </c>
      <c r="B10" s="244"/>
      <c r="C10" s="244"/>
      <c r="D10" s="244"/>
      <c r="E10" s="244"/>
      <c r="F10" s="244"/>
      <c r="G10" s="244"/>
      <c r="H10" s="4"/>
    </row>
    <row r="11" spans="1:8" ht="15.75">
      <c r="A11" s="245" t="s">
        <v>46</v>
      </c>
      <c r="B11" s="245"/>
      <c r="C11" s="245"/>
      <c r="D11" s="245"/>
      <c r="E11" s="245"/>
      <c r="F11" s="245"/>
      <c r="G11" s="245"/>
      <c r="H11" s="4"/>
    </row>
    <row r="12" spans="1:8" ht="15.75">
      <c r="A12" s="243" t="s">
        <v>47</v>
      </c>
      <c r="B12" s="243"/>
      <c r="C12" s="243"/>
      <c r="D12" s="243"/>
      <c r="E12" s="243"/>
      <c r="F12" s="243"/>
      <c r="G12" s="243"/>
      <c r="H12" s="4"/>
    </row>
    <row r="13" spans="1:8" ht="14.25" customHeight="1">
      <c r="A13" s="243" t="s">
        <v>54</v>
      </c>
      <c r="B13" s="245"/>
      <c r="C13" s="245"/>
      <c r="D13" s="245"/>
      <c r="E13" s="245"/>
      <c r="F13" s="245"/>
      <c r="G13" s="245"/>
      <c r="H13" s="4"/>
    </row>
    <row r="14" spans="1:8" ht="36" customHeight="1">
      <c r="A14" s="313" t="s">
        <v>222</v>
      </c>
      <c r="B14" s="313"/>
      <c r="C14" s="313"/>
      <c r="D14" s="313"/>
      <c r="E14" s="313"/>
      <c r="F14" s="313"/>
      <c r="G14" s="313"/>
      <c r="H14" s="4"/>
    </row>
    <row r="15" spans="1:8" ht="50.25" customHeight="1">
      <c r="A15" s="245" t="s">
        <v>113</v>
      </c>
      <c r="B15" s="245"/>
      <c r="C15" s="245"/>
      <c r="D15" s="245"/>
      <c r="E15" s="245"/>
      <c r="F15" s="245"/>
      <c r="G15" s="245"/>
      <c r="H15" s="4"/>
    </row>
    <row r="16" spans="1:8" ht="15.75">
      <c r="A16" s="260" t="s">
        <v>106</v>
      </c>
      <c r="B16" s="260"/>
      <c r="C16" s="260"/>
      <c r="D16" s="260"/>
      <c r="E16" s="260"/>
      <c r="F16" s="260"/>
      <c r="G16" s="260"/>
      <c r="H16" s="4"/>
    </row>
    <row r="17" spans="1:8" ht="15.75">
      <c r="A17" s="246" t="s">
        <v>17</v>
      </c>
      <c r="B17" s="247"/>
      <c r="C17" s="247"/>
      <c r="D17" s="247"/>
      <c r="E17" s="247"/>
      <c r="F17" s="247"/>
      <c r="G17" s="289"/>
      <c r="H17" s="4"/>
    </row>
    <row r="18" spans="1:8" ht="47.25">
      <c r="A18" s="250" t="s">
        <v>18</v>
      </c>
      <c r="B18" s="252" t="s">
        <v>3</v>
      </c>
      <c r="C18" s="9" t="s">
        <v>8</v>
      </c>
      <c r="D18" s="231" t="s">
        <v>9</v>
      </c>
      <c r="E18" s="254" t="s">
        <v>0</v>
      </c>
      <c r="F18" s="303"/>
      <c r="G18" s="304"/>
      <c r="H18" s="4"/>
    </row>
    <row r="19" spans="1:8" ht="15.75">
      <c r="A19" s="251"/>
      <c r="B19" s="253"/>
      <c r="C19" s="9" t="s">
        <v>7</v>
      </c>
      <c r="D19" s="12" t="s">
        <v>13</v>
      </c>
      <c r="E19" s="12" t="s">
        <v>83</v>
      </c>
      <c r="F19" s="12" t="s">
        <v>109</v>
      </c>
      <c r="G19" s="12" t="s">
        <v>128</v>
      </c>
      <c r="H19" s="4"/>
    </row>
    <row r="20" spans="1:8" ht="15.75">
      <c r="A20" s="16">
        <v>1</v>
      </c>
      <c r="B20" s="10">
        <v>2</v>
      </c>
      <c r="C20" s="10">
        <v>3</v>
      </c>
      <c r="D20" s="10">
        <v>4</v>
      </c>
      <c r="E20" s="10">
        <v>5</v>
      </c>
      <c r="F20" s="10">
        <v>6</v>
      </c>
      <c r="G20" s="10">
        <v>7</v>
      </c>
      <c r="H20" s="4"/>
    </row>
    <row r="21" spans="1:8" ht="15.75">
      <c r="A21" s="93" t="s">
        <v>97</v>
      </c>
      <c r="B21" s="10" t="s">
        <v>5</v>
      </c>
      <c r="C21" s="10"/>
      <c r="D21" s="10"/>
      <c r="E21" s="11">
        <f>E43</f>
        <v>23518</v>
      </c>
      <c r="F21" s="10"/>
      <c r="G21" s="10"/>
      <c r="H21" s="4"/>
    </row>
    <row r="22" spans="1:8" ht="15.75">
      <c r="A22" s="93" t="s">
        <v>98</v>
      </c>
      <c r="B22" s="10" t="s">
        <v>5</v>
      </c>
      <c r="C22" s="10">
        <v>214182</v>
      </c>
      <c r="D22" s="10">
        <v>267525</v>
      </c>
      <c r="E22" s="11">
        <f>E57</f>
        <v>271396</v>
      </c>
      <c r="F22" s="11">
        <f>F57</f>
        <v>283964</v>
      </c>
      <c r="G22" s="11">
        <f>G57</f>
        <v>285986</v>
      </c>
      <c r="H22" s="4"/>
    </row>
    <row r="23" spans="1:8" ht="15.75">
      <c r="A23" s="26" t="s">
        <v>32</v>
      </c>
      <c r="B23" s="43" t="s">
        <v>5</v>
      </c>
      <c r="C23" s="44">
        <f>C21+C22</f>
        <v>214182</v>
      </c>
      <c r="D23" s="44">
        <f>D21+D22</f>
        <v>267525</v>
      </c>
      <c r="E23" s="44">
        <f>E21+E22</f>
        <v>294914</v>
      </c>
      <c r="F23" s="44">
        <f>F21+F22</f>
        <v>283964</v>
      </c>
      <c r="G23" s="44">
        <f>G21+G22</f>
        <v>285986</v>
      </c>
      <c r="H23" s="4"/>
    </row>
    <row r="24" spans="1:8" ht="15.75">
      <c r="A24" s="232"/>
      <c r="B24" s="6"/>
      <c r="C24" s="7"/>
      <c r="D24" s="7"/>
      <c r="E24" s="7"/>
      <c r="F24" s="7"/>
      <c r="G24" s="7"/>
      <c r="H24" s="4"/>
    </row>
    <row r="25" spans="1:8" ht="47.25">
      <c r="A25" s="309" t="s">
        <v>34</v>
      </c>
      <c r="B25" s="252" t="s">
        <v>3</v>
      </c>
      <c r="C25" s="231" t="s">
        <v>8</v>
      </c>
      <c r="D25" s="240" t="s">
        <v>9</v>
      </c>
      <c r="E25" s="312" t="s">
        <v>0</v>
      </c>
      <c r="F25" s="312"/>
      <c r="G25" s="312"/>
      <c r="H25" s="4"/>
    </row>
    <row r="26" spans="1:8" ht="15.75">
      <c r="A26" s="310"/>
      <c r="B26" s="311"/>
      <c r="C26" s="9" t="s">
        <v>7</v>
      </c>
      <c r="D26" s="12" t="s">
        <v>13</v>
      </c>
      <c r="E26" s="12" t="s">
        <v>83</v>
      </c>
      <c r="F26" s="12" t="s">
        <v>109</v>
      </c>
      <c r="G26" s="12" t="s">
        <v>128</v>
      </c>
      <c r="H26" s="4"/>
    </row>
    <row r="27" spans="1:8" ht="15.75">
      <c r="A27" s="1" t="s">
        <v>100</v>
      </c>
      <c r="B27" s="10" t="s">
        <v>4</v>
      </c>
      <c r="C27" s="2">
        <v>1648</v>
      </c>
      <c r="D27" s="2">
        <v>1669</v>
      </c>
      <c r="E27" s="2">
        <v>1769</v>
      </c>
      <c r="F27" s="2">
        <v>1869</v>
      </c>
      <c r="G27" s="2">
        <v>1880</v>
      </c>
      <c r="H27" s="4"/>
    </row>
    <row r="28" spans="1:8" ht="15.75">
      <c r="A28" s="232"/>
      <c r="B28" s="6"/>
      <c r="C28" s="15"/>
      <c r="D28" s="15"/>
      <c r="E28" s="15"/>
      <c r="F28" s="15"/>
      <c r="G28" s="15"/>
      <c r="H28" s="4"/>
    </row>
    <row r="29" spans="1:8" ht="15.75">
      <c r="A29" s="27"/>
      <c r="B29" s="55"/>
      <c r="C29" s="30"/>
      <c r="D29" s="111"/>
      <c r="E29" s="111"/>
      <c r="F29" s="111"/>
      <c r="G29" s="111"/>
      <c r="H29" s="4"/>
    </row>
    <row r="30" spans="1:8" ht="15.75">
      <c r="A30" s="259" t="s">
        <v>186</v>
      </c>
      <c r="B30" s="276"/>
      <c r="C30" s="276"/>
      <c r="D30" s="276"/>
      <c r="E30" s="276"/>
      <c r="F30" s="276"/>
      <c r="G30" s="276"/>
      <c r="H30" s="4"/>
    </row>
    <row r="31" spans="1:8" ht="15.75">
      <c r="A31" s="120" t="s">
        <v>33</v>
      </c>
      <c r="B31" s="6"/>
      <c r="C31" s="13"/>
      <c r="D31" s="8"/>
      <c r="E31" s="8"/>
      <c r="F31" s="8"/>
      <c r="G31" s="8"/>
      <c r="H31" s="4"/>
    </row>
    <row r="32" spans="1:7" ht="15">
      <c r="A32" s="245" t="s">
        <v>46</v>
      </c>
      <c r="B32" s="244"/>
      <c r="C32" s="244"/>
      <c r="D32" s="244"/>
      <c r="E32" s="244"/>
      <c r="F32" s="244"/>
      <c r="G32" s="244"/>
    </row>
    <row r="33" spans="1:7" ht="15">
      <c r="A33" s="245" t="s">
        <v>51</v>
      </c>
      <c r="B33" s="244"/>
      <c r="C33" s="244"/>
      <c r="D33" s="244"/>
      <c r="E33" s="244"/>
      <c r="F33" s="244"/>
      <c r="G33" s="244"/>
    </row>
    <row r="34" spans="1:7" ht="15">
      <c r="A34" s="245" t="s">
        <v>171</v>
      </c>
      <c r="B34" s="244"/>
      <c r="C34" s="244"/>
      <c r="D34" s="244"/>
      <c r="E34" s="244"/>
      <c r="F34" s="244"/>
      <c r="G34" s="244"/>
    </row>
    <row r="35" spans="1:7" ht="47.25">
      <c r="A35" s="270" t="s">
        <v>34</v>
      </c>
      <c r="B35" s="272" t="s">
        <v>3</v>
      </c>
      <c r="C35" s="117" t="s">
        <v>8</v>
      </c>
      <c r="D35" s="118" t="s">
        <v>9</v>
      </c>
      <c r="E35" s="274" t="s">
        <v>0</v>
      </c>
      <c r="F35" s="255"/>
      <c r="G35" s="256"/>
    </row>
    <row r="36" spans="1:7" ht="15.75">
      <c r="A36" s="271"/>
      <c r="B36" s="273"/>
      <c r="C36" s="9" t="s">
        <v>7</v>
      </c>
      <c r="D36" s="12" t="s">
        <v>13</v>
      </c>
      <c r="E36" s="12" t="s">
        <v>83</v>
      </c>
      <c r="F36" s="12" t="s">
        <v>109</v>
      </c>
      <c r="G36" s="12" t="s">
        <v>128</v>
      </c>
    </row>
    <row r="37" spans="1:7" ht="48.75" customHeight="1">
      <c r="A37" s="208" t="s">
        <v>193</v>
      </c>
      <c r="B37" s="9" t="s">
        <v>6</v>
      </c>
      <c r="C37" s="217"/>
      <c r="D37" s="217"/>
      <c r="E37" s="12">
        <v>159</v>
      </c>
      <c r="F37" s="10"/>
      <c r="G37" s="10"/>
    </row>
    <row r="38" spans="1:7" ht="15.75">
      <c r="A38" s="203"/>
      <c r="B38" s="183"/>
      <c r="C38" s="86"/>
      <c r="D38" s="86"/>
      <c r="E38" s="7"/>
      <c r="F38" s="6"/>
      <c r="G38" s="6"/>
    </row>
    <row r="39" spans="1:7" ht="15.75">
      <c r="A39" s="203"/>
      <c r="B39" s="6"/>
      <c r="C39" s="184"/>
      <c r="D39" s="185"/>
      <c r="E39" s="6"/>
      <c r="F39" s="6"/>
      <c r="G39" s="6"/>
    </row>
    <row r="40" spans="1:7" ht="47.25">
      <c r="A40" s="277" t="s">
        <v>35</v>
      </c>
      <c r="B40" s="252" t="s">
        <v>3</v>
      </c>
      <c r="C40" s="186" t="s">
        <v>8</v>
      </c>
      <c r="D40" s="212" t="s">
        <v>9</v>
      </c>
      <c r="E40" s="252"/>
      <c r="F40" s="253"/>
      <c r="G40" s="253"/>
    </row>
    <row r="41" spans="1:7" ht="15.75">
      <c r="A41" s="278"/>
      <c r="B41" s="253"/>
      <c r="C41" s="186" t="s">
        <v>7</v>
      </c>
      <c r="D41" s="187">
        <v>2018</v>
      </c>
      <c r="E41" s="12">
        <v>2019</v>
      </c>
      <c r="F41" s="12" t="s">
        <v>109</v>
      </c>
      <c r="G41" s="12" t="s">
        <v>128</v>
      </c>
    </row>
    <row r="42" spans="1:7" ht="89.25" customHeight="1">
      <c r="A42" s="42" t="s">
        <v>196</v>
      </c>
      <c r="B42" s="10" t="s">
        <v>5</v>
      </c>
      <c r="C42" s="186"/>
      <c r="D42" s="186"/>
      <c r="E42" s="9">
        <f>23518+1846</f>
        <v>25364</v>
      </c>
      <c r="F42" s="9"/>
      <c r="G42" s="9"/>
    </row>
    <row r="43" spans="1:7" ht="15.75">
      <c r="A43" s="26" t="s">
        <v>36</v>
      </c>
      <c r="B43" s="43" t="s">
        <v>5</v>
      </c>
      <c r="C43" s="44"/>
      <c r="D43" s="44"/>
      <c r="E43" s="44">
        <v>23518</v>
      </c>
      <c r="F43" s="44"/>
      <c r="G43" s="44"/>
    </row>
    <row r="44" spans="1:7" ht="15.75">
      <c r="A44" s="128"/>
      <c r="B44" s="131"/>
      <c r="C44" s="129"/>
      <c r="D44" s="122"/>
      <c r="E44" s="122"/>
      <c r="F44" s="122"/>
      <c r="G44" s="122"/>
    </row>
    <row r="45" spans="1:7" ht="15.75">
      <c r="A45" s="113"/>
      <c r="B45" s="131"/>
      <c r="C45" s="124"/>
      <c r="D45" s="123"/>
      <c r="E45" s="123"/>
      <c r="F45" s="123"/>
      <c r="G45" s="123"/>
    </row>
    <row r="46" spans="1:7" ht="15.75">
      <c r="A46" s="298" t="s">
        <v>115</v>
      </c>
      <c r="B46" s="298"/>
      <c r="C46" s="298"/>
      <c r="D46" s="298"/>
      <c r="E46" s="298"/>
      <c r="F46" s="298"/>
      <c r="G46" s="298"/>
    </row>
    <row r="47" spans="1:7" ht="15.75">
      <c r="A47" s="128" t="s">
        <v>33</v>
      </c>
      <c r="B47" s="123"/>
      <c r="C47" s="124"/>
      <c r="D47" s="129"/>
      <c r="E47" s="129"/>
      <c r="F47" s="129"/>
      <c r="G47" s="129"/>
    </row>
    <row r="48" spans="1:7" ht="15.75">
      <c r="A48" s="299" t="s">
        <v>46</v>
      </c>
      <c r="B48" s="299"/>
      <c r="C48" s="299"/>
      <c r="D48" s="299"/>
      <c r="E48" s="299"/>
      <c r="F48" s="299"/>
      <c r="G48" s="299"/>
    </row>
    <row r="49" spans="1:7" ht="15.75">
      <c r="A49" s="299" t="s">
        <v>51</v>
      </c>
      <c r="B49" s="299"/>
      <c r="C49" s="299"/>
      <c r="D49" s="299"/>
      <c r="E49" s="299"/>
      <c r="F49" s="299"/>
      <c r="G49" s="299"/>
    </row>
    <row r="50" spans="1:7" ht="15.75">
      <c r="A50" s="300" t="s">
        <v>167</v>
      </c>
      <c r="B50" s="300"/>
      <c r="C50" s="300"/>
      <c r="D50" s="300"/>
      <c r="E50" s="300"/>
      <c r="F50" s="300"/>
      <c r="G50" s="300"/>
    </row>
    <row r="51" spans="1:7" ht="47.25">
      <c r="A51" s="283" t="s">
        <v>34</v>
      </c>
      <c r="B51" s="285" t="s">
        <v>3</v>
      </c>
      <c r="C51" s="125" t="s">
        <v>8</v>
      </c>
      <c r="D51" s="130" t="s">
        <v>9</v>
      </c>
      <c r="E51" s="295" t="s">
        <v>0</v>
      </c>
      <c r="F51" s="296"/>
      <c r="G51" s="297"/>
    </row>
    <row r="52" spans="1:7" ht="15.75">
      <c r="A52" s="284"/>
      <c r="B52" s="286"/>
      <c r="C52" s="116" t="s">
        <v>7</v>
      </c>
      <c r="D52" s="126" t="s">
        <v>13</v>
      </c>
      <c r="E52" s="126" t="s">
        <v>83</v>
      </c>
      <c r="F52" s="126" t="s">
        <v>109</v>
      </c>
      <c r="G52" s="126" t="s">
        <v>128</v>
      </c>
    </row>
    <row r="53" spans="1:7" s="176" customFormat="1" ht="15.75">
      <c r="A53" s="1" t="s">
        <v>100</v>
      </c>
      <c r="B53" s="10" t="s">
        <v>4</v>
      </c>
      <c r="C53" s="2">
        <v>1648</v>
      </c>
      <c r="D53" s="2">
        <v>1669</v>
      </c>
      <c r="E53" s="2">
        <v>1769</v>
      </c>
      <c r="F53" s="2">
        <v>1869</v>
      </c>
      <c r="G53" s="2">
        <v>1880</v>
      </c>
    </row>
    <row r="54" spans="1:7" ht="15.75">
      <c r="A54" s="113"/>
      <c r="B54" s="131"/>
      <c r="C54" s="131"/>
      <c r="D54" s="131"/>
      <c r="E54" s="131"/>
      <c r="F54" s="131"/>
      <c r="G54" s="131"/>
    </row>
    <row r="55" spans="1:7" ht="47.25">
      <c r="A55" s="277" t="s">
        <v>35</v>
      </c>
      <c r="B55" s="252" t="s">
        <v>3</v>
      </c>
      <c r="C55" s="9" t="s">
        <v>8</v>
      </c>
      <c r="D55" s="202" t="s">
        <v>9</v>
      </c>
      <c r="E55" s="252" t="s">
        <v>0</v>
      </c>
      <c r="F55" s="252"/>
      <c r="G55" s="252"/>
    </row>
    <row r="56" spans="1:7" ht="15.75">
      <c r="A56" s="278"/>
      <c r="B56" s="253"/>
      <c r="C56" s="9" t="s">
        <v>7</v>
      </c>
      <c r="D56" s="12" t="s">
        <v>13</v>
      </c>
      <c r="E56" s="12" t="s">
        <v>83</v>
      </c>
      <c r="F56" s="12" t="s">
        <v>109</v>
      </c>
      <c r="G56" s="12" t="s">
        <v>128</v>
      </c>
    </row>
    <row r="57" spans="1:7" ht="15.75">
      <c r="A57" s="26" t="s">
        <v>32</v>
      </c>
      <c r="B57" s="43" t="s">
        <v>5</v>
      </c>
      <c r="C57" s="10">
        <v>214182</v>
      </c>
      <c r="D57" s="10">
        <v>267525</v>
      </c>
      <c r="E57" s="44">
        <v>271396</v>
      </c>
      <c r="F57" s="44">
        <v>283964</v>
      </c>
      <c r="G57" s="44">
        <v>285986</v>
      </c>
    </row>
    <row r="58" spans="1:7" ht="15.75">
      <c r="A58" s="203"/>
      <c r="B58" s="210"/>
      <c r="C58" s="13"/>
      <c r="D58" s="6"/>
      <c r="E58" s="6"/>
      <c r="F58" s="6"/>
      <c r="G58" s="6"/>
    </row>
    <row r="59" spans="1:7" ht="15.75">
      <c r="A59" s="203"/>
      <c r="B59" s="210"/>
      <c r="C59" s="13"/>
      <c r="D59" s="6"/>
      <c r="E59" s="6"/>
      <c r="F59" s="6"/>
      <c r="G59" s="6"/>
    </row>
    <row r="60" spans="1:7" ht="15.75">
      <c r="A60" s="113"/>
      <c r="B60" s="131"/>
      <c r="C60" s="124"/>
      <c r="D60" s="123"/>
      <c r="E60" s="123"/>
      <c r="F60" s="123"/>
      <c r="G60" s="123"/>
    </row>
    <row r="61" spans="1:7" ht="15.75">
      <c r="A61" s="113"/>
      <c r="B61" s="131"/>
      <c r="C61" s="124"/>
      <c r="D61" s="123"/>
      <c r="E61" s="123"/>
      <c r="F61" s="123"/>
      <c r="G61" s="123"/>
    </row>
    <row r="62" spans="1:7" ht="15.75">
      <c r="A62" s="113"/>
      <c r="B62" s="131"/>
      <c r="C62" s="124"/>
      <c r="D62" s="123"/>
      <c r="E62" s="123"/>
      <c r="F62" s="123"/>
      <c r="G62" s="123"/>
    </row>
    <row r="63" spans="1:7" ht="15.75">
      <c r="A63" s="113"/>
      <c r="B63" s="131"/>
      <c r="C63" s="124"/>
      <c r="D63" s="123"/>
      <c r="E63" s="123"/>
      <c r="F63" s="123"/>
      <c r="G63" s="123"/>
    </row>
    <row r="64" spans="1:7" ht="12.75">
      <c r="A64" s="160"/>
      <c r="B64" s="160"/>
      <c r="C64" s="160"/>
      <c r="D64" s="160"/>
      <c r="E64" s="160"/>
      <c r="F64" s="160"/>
      <c r="G64" s="160"/>
    </row>
    <row r="65" spans="1:7" ht="12.75">
      <c r="A65" s="160"/>
      <c r="B65" s="160"/>
      <c r="C65" s="160"/>
      <c r="D65" s="160"/>
      <c r="E65" s="160"/>
      <c r="F65" s="160"/>
      <c r="G65" s="160"/>
    </row>
    <row r="66" spans="1:7" ht="12.75">
      <c r="A66" s="160"/>
      <c r="B66" s="160"/>
      <c r="C66" s="160"/>
      <c r="D66" s="160"/>
      <c r="E66" s="160"/>
      <c r="F66" s="160"/>
      <c r="G66" s="160"/>
    </row>
    <row r="67" spans="1:7" ht="12.75">
      <c r="A67" s="160"/>
      <c r="B67" s="160"/>
      <c r="C67" s="160"/>
      <c r="D67" s="160"/>
      <c r="E67" s="160"/>
      <c r="F67" s="160"/>
      <c r="G67" s="160"/>
    </row>
    <row r="68" spans="1:7" ht="12.75">
      <c r="A68" s="160"/>
      <c r="B68" s="160"/>
      <c r="C68" s="160"/>
      <c r="D68" s="160"/>
      <c r="E68" s="160"/>
      <c r="F68" s="160"/>
      <c r="G68" s="160"/>
    </row>
    <row r="69" spans="1:7" ht="12.75">
      <c r="A69" s="160"/>
      <c r="B69" s="160"/>
      <c r="C69" s="160"/>
      <c r="D69" s="160"/>
      <c r="E69" s="160"/>
      <c r="F69" s="160"/>
      <c r="G69" s="160"/>
    </row>
    <row r="70" spans="1:7" ht="12.75">
      <c r="A70" s="160"/>
      <c r="B70" s="160"/>
      <c r="C70" s="160"/>
      <c r="D70" s="160"/>
      <c r="E70" s="160"/>
      <c r="F70" s="160"/>
      <c r="G70" s="160"/>
    </row>
    <row r="71" spans="1:7" ht="12.75">
      <c r="A71" s="160"/>
      <c r="B71" s="160"/>
      <c r="C71" s="160"/>
      <c r="D71" s="160"/>
      <c r="E71" s="160"/>
      <c r="F71" s="160"/>
      <c r="G71" s="160"/>
    </row>
    <row r="72" spans="1:7" ht="12.75">
      <c r="A72" s="160"/>
      <c r="B72" s="160"/>
      <c r="C72" s="160"/>
      <c r="D72" s="160"/>
      <c r="E72" s="160"/>
      <c r="F72" s="160"/>
      <c r="G72" s="160"/>
    </row>
    <row r="73" spans="1:7" ht="12.75">
      <c r="A73" s="160"/>
      <c r="B73" s="160"/>
      <c r="C73" s="160"/>
      <c r="D73" s="160"/>
      <c r="E73" s="160"/>
      <c r="F73" s="160"/>
      <c r="G73" s="160"/>
    </row>
    <row r="74" spans="1:7" ht="12.75">
      <c r="A74" s="160"/>
      <c r="B74" s="160"/>
      <c r="C74" s="160"/>
      <c r="D74" s="160"/>
      <c r="E74" s="160"/>
      <c r="F74" s="160"/>
      <c r="G74" s="160"/>
    </row>
    <row r="75" spans="1:7" ht="12.75">
      <c r="A75" s="160"/>
      <c r="B75" s="160"/>
      <c r="C75" s="160"/>
      <c r="D75" s="160"/>
      <c r="E75" s="160"/>
      <c r="F75" s="160"/>
      <c r="G75" s="160"/>
    </row>
    <row r="76" spans="1:7" ht="12.75">
      <c r="A76" s="160"/>
      <c r="B76" s="160"/>
      <c r="C76" s="160"/>
      <c r="D76" s="160"/>
      <c r="E76" s="160"/>
      <c r="F76" s="160"/>
      <c r="G76" s="160"/>
    </row>
    <row r="77" spans="1:7" ht="12.75">
      <c r="A77" s="160"/>
      <c r="B77" s="160"/>
      <c r="C77" s="160"/>
      <c r="D77" s="160"/>
      <c r="E77" s="160"/>
      <c r="F77" s="160"/>
      <c r="G77" s="160"/>
    </row>
    <row r="78" spans="1:7" ht="12.75">
      <c r="A78" s="160"/>
      <c r="B78" s="160"/>
      <c r="C78" s="160"/>
      <c r="D78" s="160"/>
      <c r="E78" s="160"/>
      <c r="F78" s="160"/>
      <c r="G78" s="160"/>
    </row>
    <row r="79" spans="1:7" ht="12.75">
      <c r="A79" s="160"/>
      <c r="B79" s="160"/>
      <c r="C79" s="160"/>
      <c r="D79" s="160"/>
      <c r="E79" s="160"/>
      <c r="F79" s="160"/>
      <c r="G79" s="160"/>
    </row>
    <row r="80" spans="1:7" ht="12.75">
      <c r="A80" s="160"/>
      <c r="B80" s="160"/>
      <c r="C80" s="160"/>
      <c r="D80" s="160"/>
      <c r="E80" s="160"/>
      <c r="F80" s="160"/>
      <c r="G80" s="160"/>
    </row>
    <row r="81" spans="1:7" ht="12.75">
      <c r="A81" s="160"/>
      <c r="B81" s="160"/>
      <c r="C81" s="160"/>
      <c r="D81" s="160"/>
      <c r="E81" s="160"/>
      <c r="F81" s="160"/>
      <c r="G81" s="160"/>
    </row>
    <row r="82" spans="1:7" ht="12.75">
      <c r="A82" s="160"/>
      <c r="B82" s="160"/>
      <c r="C82" s="160"/>
      <c r="D82" s="160"/>
      <c r="E82" s="160"/>
      <c r="F82" s="160"/>
      <c r="G82" s="160"/>
    </row>
    <row r="83" spans="1:7" ht="12.75">
      <c r="A83" s="160"/>
      <c r="B83" s="160"/>
      <c r="C83" s="160"/>
      <c r="D83" s="160"/>
      <c r="E83" s="160"/>
      <c r="F83" s="160"/>
      <c r="G83" s="160"/>
    </row>
    <row r="84" spans="1:7" ht="12.75">
      <c r="A84" s="160"/>
      <c r="B84" s="160"/>
      <c r="C84" s="160"/>
      <c r="D84" s="160"/>
      <c r="E84" s="160"/>
      <c r="F84" s="160"/>
      <c r="G84" s="160"/>
    </row>
    <row r="85" spans="1:7" ht="12.75">
      <c r="A85" s="160"/>
      <c r="B85" s="160"/>
      <c r="C85" s="160"/>
      <c r="D85" s="160"/>
      <c r="E85" s="160"/>
      <c r="F85" s="160"/>
      <c r="G85" s="160"/>
    </row>
    <row r="86" spans="1:7" ht="12.75">
      <c r="A86" s="160"/>
      <c r="B86" s="160"/>
      <c r="C86" s="160"/>
      <c r="D86" s="160"/>
      <c r="E86" s="160"/>
      <c r="F86" s="160"/>
      <c r="G86" s="160"/>
    </row>
    <row r="87" spans="1:7" ht="12.75">
      <c r="A87" s="160"/>
      <c r="B87" s="160"/>
      <c r="C87" s="160"/>
      <c r="D87" s="160"/>
      <c r="E87" s="160"/>
      <c r="F87" s="160"/>
      <c r="G87" s="160"/>
    </row>
    <row r="88" spans="1:7" ht="12.75">
      <c r="A88" s="160"/>
      <c r="B88" s="160"/>
      <c r="C88" s="160"/>
      <c r="D88" s="160"/>
      <c r="E88" s="160"/>
      <c r="F88" s="160"/>
      <c r="G88" s="160"/>
    </row>
    <row r="89" spans="1:7" ht="12.75">
      <c r="A89" s="160"/>
      <c r="B89" s="160"/>
      <c r="C89" s="160"/>
      <c r="D89" s="160"/>
      <c r="E89" s="160"/>
      <c r="F89" s="160"/>
      <c r="G89" s="160"/>
    </row>
    <row r="90" spans="1:7" ht="12.75">
      <c r="A90" s="160"/>
      <c r="B90" s="160"/>
      <c r="C90" s="160"/>
      <c r="D90" s="160"/>
      <c r="E90" s="160"/>
      <c r="F90" s="160"/>
      <c r="G90" s="160"/>
    </row>
    <row r="91" spans="1:7" ht="12.75">
      <c r="A91" s="160"/>
      <c r="B91" s="160"/>
      <c r="C91" s="160"/>
      <c r="D91" s="160"/>
      <c r="E91" s="160"/>
      <c r="F91" s="160"/>
      <c r="G91" s="160"/>
    </row>
    <row r="92" spans="1:7" ht="12.75">
      <c r="A92" s="160"/>
      <c r="B92" s="160"/>
      <c r="C92" s="160"/>
      <c r="D92" s="160"/>
      <c r="E92" s="160"/>
      <c r="F92" s="160"/>
      <c r="G92" s="160"/>
    </row>
    <row r="93" spans="1:7" ht="12.75">
      <c r="A93" s="160"/>
      <c r="B93" s="160"/>
      <c r="C93" s="160"/>
      <c r="D93" s="160"/>
      <c r="E93" s="160"/>
      <c r="F93" s="160"/>
      <c r="G93" s="160"/>
    </row>
    <row r="94" spans="1:7" ht="12.75">
      <c r="A94" s="160"/>
      <c r="B94" s="160"/>
      <c r="C94" s="160"/>
      <c r="D94" s="160"/>
      <c r="E94" s="160"/>
      <c r="F94" s="160"/>
      <c r="G94" s="160"/>
    </row>
    <row r="95" spans="1:7" ht="12.75">
      <c r="A95" s="160"/>
      <c r="B95" s="160"/>
      <c r="C95" s="160"/>
      <c r="D95" s="160"/>
      <c r="E95" s="160"/>
      <c r="F95" s="160"/>
      <c r="G95" s="160"/>
    </row>
    <row r="96" spans="1:7" ht="12.75">
      <c r="A96" s="160"/>
      <c r="B96" s="160"/>
      <c r="C96" s="160"/>
      <c r="D96" s="160"/>
      <c r="E96" s="160"/>
      <c r="F96" s="160"/>
      <c r="G96" s="160"/>
    </row>
    <row r="97" spans="1:7" ht="12.75">
      <c r="A97" s="160"/>
      <c r="B97" s="160"/>
      <c r="C97" s="160"/>
      <c r="D97" s="160"/>
      <c r="E97" s="160"/>
      <c r="F97" s="160"/>
      <c r="G97" s="160"/>
    </row>
    <row r="98" spans="1:7" ht="12.75">
      <c r="A98" s="160"/>
      <c r="B98" s="160"/>
      <c r="C98" s="160"/>
      <c r="D98" s="160"/>
      <c r="E98" s="160"/>
      <c r="F98" s="160"/>
      <c r="G98" s="160"/>
    </row>
    <row r="99" spans="1:7" ht="12.75">
      <c r="A99" s="160"/>
      <c r="B99" s="160"/>
      <c r="C99" s="160"/>
      <c r="D99" s="160"/>
      <c r="E99" s="160"/>
      <c r="F99" s="160"/>
      <c r="G99" s="160"/>
    </row>
    <row r="100" spans="1:7" ht="12.75">
      <c r="A100" s="160"/>
      <c r="B100" s="160"/>
      <c r="C100" s="160"/>
      <c r="D100" s="160"/>
      <c r="E100" s="160"/>
      <c r="F100" s="160"/>
      <c r="G100" s="160"/>
    </row>
    <row r="101" spans="1:7" ht="12.75">
      <c r="A101" s="160"/>
      <c r="B101" s="160"/>
      <c r="C101" s="160"/>
      <c r="D101" s="160"/>
      <c r="E101" s="160"/>
      <c r="F101" s="160"/>
      <c r="G101" s="160"/>
    </row>
    <row r="102" spans="1:7" ht="12.75">
      <c r="A102" s="160"/>
      <c r="B102" s="160"/>
      <c r="C102" s="160"/>
      <c r="D102" s="160"/>
      <c r="E102" s="160"/>
      <c r="F102" s="160"/>
      <c r="G102" s="160"/>
    </row>
    <row r="103" spans="1:7" ht="12.75">
      <c r="A103" s="160"/>
      <c r="B103" s="160"/>
      <c r="C103" s="160"/>
      <c r="D103" s="160"/>
      <c r="E103" s="160"/>
      <c r="F103" s="160"/>
      <c r="G103" s="160"/>
    </row>
    <row r="104" spans="1:7" ht="12.75">
      <c r="A104" s="160"/>
      <c r="B104" s="160"/>
      <c r="C104" s="160"/>
      <c r="D104" s="160"/>
      <c r="E104" s="160"/>
      <c r="F104" s="160"/>
      <c r="G104" s="160"/>
    </row>
    <row r="105" spans="1:7" ht="12.75">
      <c r="A105" s="160"/>
      <c r="B105" s="160"/>
      <c r="C105" s="160"/>
      <c r="D105" s="160"/>
      <c r="E105" s="160"/>
      <c r="F105" s="160"/>
      <c r="G105" s="160"/>
    </row>
    <row r="106" spans="1:7" ht="12.75">
      <c r="A106" s="160"/>
      <c r="B106" s="160"/>
      <c r="C106" s="160"/>
      <c r="D106" s="160"/>
      <c r="E106" s="160"/>
      <c r="F106" s="160"/>
      <c r="G106" s="160"/>
    </row>
    <row r="107" spans="1:7" ht="12.75">
      <c r="A107" s="160"/>
      <c r="B107" s="160"/>
      <c r="C107" s="160"/>
      <c r="D107" s="160"/>
      <c r="E107" s="160"/>
      <c r="F107" s="160"/>
      <c r="G107" s="160"/>
    </row>
    <row r="108" spans="1:7" ht="12.75">
      <c r="A108" s="160"/>
      <c r="B108" s="160"/>
      <c r="C108" s="160"/>
      <c r="D108" s="160"/>
      <c r="E108" s="160"/>
      <c r="F108" s="160"/>
      <c r="G108" s="160"/>
    </row>
    <row r="109" spans="1:7" ht="12.75">
      <c r="A109" s="160"/>
      <c r="B109" s="160"/>
      <c r="C109" s="160"/>
      <c r="D109" s="160"/>
      <c r="E109" s="160"/>
      <c r="F109" s="160"/>
      <c r="G109" s="160"/>
    </row>
    <row r="110" spans="1:7" ht="12.75">
      <c r="A110" s="160"/>
      <c r="B110" s="160"/>
      <c r="C110" s="160"/>
      <c r="D110" s="160"/>
      <c r="E110" s="160"/>
      <c r="F110" s="160"/>
      <c r="G110" s="160"/>
    </row>
    <row r="111" spans="1:7" ht="12.75">
      <c r="A111" s="160"/>
      <c r="B111" s="160"/>
      <c r="C111" s="160"/>
      <c r="D111" s="160"/>
      <c r="E111" s="160"/>
      <c r="F111" s="160"/>
      <c r="G111" s="160"/>
    </row>
    <row r="112" spans="1:7" ht="12.75">
      <c r="A112" s="160"/>
      <c r="B112" s="160"/>
      <c r="C112" s="160"/>
      <c r="D112" s="160"/>
      <c r="E112" s="160"/>
      <c r="F112" s="160"/>
      <c r="G112" s="160"/>
    </row>
    <row r="113" spans="1:7" ht="12.75">
      <c r="A113" s="160"/>
      <c r="B113" s="160"/>
      <c r="C113" s="160"/>
      <c r="D113" s="160"/>
      <c r="E113" s="160"/>
      <c r="F113" s="160"/>
      <c r="G113" s="160"/>
    </row>
    <row r="114" spans="1:7" ht="12.75">
      <c r="A114" s="160"/>
      <c r="B114" s="160"/>
      <c r="C114" s="160"/>
      <c r="D114" s="160"/>
      <c r="E114" s="160"/>
      <c r="F114" s="160"/>
      <c r="G114" s="160"/>
    </row>
    <row r="115" spans="1:7" ht="12.75">
      <c r="A115" s="160"/>
      <c r="B115" s="160"/>
      <c r="C115" s="160"/>
      <c r="D115" s="160"/>
      <c r="E115" s="160"/>
      <c r="F115" s="160"/>
      <c r="G115" s="160"/>
    </row>
    <row r="116" spans="1:7" ht="12.75">
      <c r="A116" s="160"/>
      <c r="B116" s="160"/>
      <c r="C116" s="160"/>
      <c r="D116" s="160"/>
      <c r="E116" s="160"/>
      <c r="F116" s="160"/>
      <c r="G116" s="160"/>
    </row>
    <row r="117" spans="1:7" ht="12.75">
      <c r="A117" s="160"/>
      <c r="B117" s="160"/>
      <c r="C117" s="160"/>
      <c r="D117" s="160"/>
      <c r="E117" s="160"/>
      <c r="F117" s="160"/>
      <c r="G117" s="160"/>
    </row>
    <row r="118" spans="1:7" ht="12.75">
      <c r="A118" s="160"/>
      <c r="B118" s="160"/>
      <c r="C118" s="160"/>
      <c r="D118" s="160"/>
      <c r="E118" s="160"/>
      <c r="F118" s="160"/>
      <c r="G118" s="160"/>
    </row>
    <row r="119" spans="1:7" ht="12.75">
      <c r="A119" s="160"/>
      <c r="B119" s="160"/>
      <c r="C119" s="160"/>
      <c r="D119" s="160"/>
      <c r="E119" s="160"/>
      <c r="F119" s="160"/>
      <c r="G119" s="160"/>
    </row>
    <row r="120" spans="1:7" ht="12.75">
      <c r="A120" s="160"/>
      <c r="B120" s="160"/>
      <c r="C120" s="160"/>
      <c r="D120" s="160"/>
      <c r="E120" s="160"/>
      <c r="F120" s="160"/>
      <c r="G120" s="160"/>
    </row>
    <row r="121" spans="1:7" ht="12.75">
      <c r="A121" s="160"/>
      <c r="B121" s="160"/>
      <c r="C121" s="160"/>
      <c r="D121" s="160"/>
      <c r="E121" s="160"/>
      <c r="F121" s="160"/>
      <c r="G121" s="160"/>
    </row>
    <row r="122" spans="1:7" ht="12.75">
      <c r="A122" s="160"/>
      <c r="B122" s="160"/>
      <c r="C122" s="160"/>
      <c r="D122" s="160"/>
      <c r="E122" s="160"/>
      <c r="F122" s="160"/>
      <c r="G122" s="160"/>
    </row>
    <row r="123" spans="1:7" ht="12.75">
      <c r="A123" s="160"/>
      <c r="B123" s="160"/>
      <c r="C123" s="160"/>
      <c r="D123" s="160"/>
      <c r="E123" s="160"/>
      <c r="F123" s="160"/>
      <c r="G123" s="160"/>
    </row>
    <row r="124" spans="1:7" ht="12.75">
      <c r="A124" s="160"/>
      <c r="B124" s="160"/>
      <c r="C124" s="160"/>
      <c r="D124" s="160"/>
      <c r="E124" s="160"/>
      <c r="F124" s="160"/>
      <c r="G124" s="160"/>
    </row>
    <row r="125" spans="1:7" ht="12.75">
      <c r="A125" s="160"/>
      <c r="B125" s="160"/>
      <c r="C125" s="160"/>
      <c r="D125" s="160"/>
      <c r="E125" s="160"/>
      <c r="F125" s="160"/>
      <c r="G125" s="160"/>
    </row>
    <row r="126" spans="1:7" ht="12.75">
      <c r="A126" s="160"/>
      <c r="B126" s="160"/>
      <c r="C126" s="160"/>
      <c r="D126" s="160"/>
      <c r="E126" s="160"/>
      <c r="F126" s="160"/>
      <c r="G126" s="160"/>
    </row>
    <row r="127" spans="1:7" ht="12.75">
      <c r="A127" s="160"/>
      <c r="B127" s="160"/>
      <c r="C127" s="160"/>
      <c r="D127" s="160"/>
      <c r="E127" s="160"/>
      <c r="F127" s="160"/>
      <c r="G127" s="160"/>
    </row>
    <row r="128" spans="1:7" ht="12.75">
      <c r="A128" s="160"/>
      <c r="B128" s="160"/>
      <c r="C128" s="160"/>
      <c r="D128" s="160"/>
      <c r="E128" s="160"/>
      <c r="F128" s="160"/>
      <c r="G128" s="160"/>
    </row>
    <row r="129" spans="1:7" ht="12.75">
      <c r="A129" s="160"/>
      <c r="B129" s="160"/>
      <c r="C129" s="160"/>
      <c r="D129" s="160"/>
      <c r="E129" s="160"/>
      <c r="F129" s="160"/>
      <c r="G129" s="160"/>
    </row>
    <row r="130" spans="1:7" ht="12.75">
      <c r="A130" s="160"/>
      <c r="B130" s="160"/>
      <c r="C130" s="160"/>
      <c r="D130" s="160"/>
      <c r="E130" s="160"/>
      <c r="F130" s="160"/>
      <c r="G130" s="160"/>
    </row>
    <row r="131" spans="1:7" ht="12.75">
      <c r="A131" s="160"/>
      <c r="B131" s="160"/>
      <c r="C131" s="160"/>
      <c r="D131" s="160"/>
      <c r="E131" s="160"/>
      <c r="F131" s="160"/>
      <c r="G131" s="160"/>
    </row>
    <row r="132" spans="1:7" ht="12.75">
      <c r="A132" s="160"/>
      <c r="B132" s="160"/>
      <c r="C132" s="160"/>
      <c r="D132" s="160"/>
      <c r="E132" s="160"/>
      <c r="F132" s="160"/>
      <c r="G132" s="160"/>
    </row>
    <row r="133" spans="1:7" ht="12.75">
      <c r="A133" s="160"/>
      <c r="B133" s="160"/>
      <c r="C133" s="160"/>
      <c r="D133" s="160"/>
      <c r="E133" s="160"/>
      <c r="F133" s="160"/>
      <c r="G133" s="160"/>
    </row>
    <row r="134" spans="1:7" ht="12.75">
      <c r="A134" s="160"/>
      <c r="B134" s="160"/>
      <c r="C134" s="160"/>
      <c r="D134" s="160"/>
      <c r="E134" s="160"/>
      <c r="F134" s="160"/>
      <c r="G134" s="160"/>
    </row>
    <row r="135" spans="1:7" ht="12.75">
      <c r="A135" s="160"/>
      <c r="B135" s="160"/>
      <c r="C135" s="160"/>
      <c r="D135" s="160"/>
      <c r="E135" s="160"/>
      <c r="F135" s="160"/>
      <c r="G135" s="160"/>
    </row>
    <row r="136" spans="1:7" ht="12.75">
      <c r="A136" s="160"/>
      <c r="B136" s="160"/>
      <c r="C136" s="160"/>
      <c r="D136" s="160"/>
      <c r="E136" s="160"/>
      <c r="F136" s="160"/>
      <c r="G136" s="160"/>
    </row>
    <row r="137" spans="1:7" ht="12.75">
      <c r="A137" s="160"/>
      <c r="B137" s="160"/>
      <c r="C137" s="160"/>
      <c r="D137" s="160"/>
      <c r="E137" s="160"/>
      <c r="F137" s="160"/>
      <c r="G137" s="160"/>
    </row>
    <row r="138" spans="1:7" ht="12.75">
      <c r="A138" s="160"/>
      <c r="B138" s="160"/>
      <c r="C138" s="160"/>
      <c r="D138" s="160"/>
      <c r="E138" s="160"/>
      <c r="F138" s="160"/>
      <c r="G138" s="160"/>
    </row>
    <row r="139" spans="1:7" ht="12.75">
      <c r="A139" s="160"/>
      <c r="B139" s="160"/>
      <c r="C139" s="160"/>
      <c r="D139" s="160"/>
      <c r="E139" s="160"/>
      <c r="F139" s="160"/>
      <c r="G139" s="160"/>
    </row>
    <row r="140" spans="1:7" ht="12.75">
      <c r="A140" s="160"/>
      <c r="B140" s="160"/>
      <c r="C140" s="160"/>
      <c r="D140" s="160"/>
      <c r="E140" s="160"/>
      <c r="F140" s="160"/>
      <c r="G140" s="160"/>
    </row>
    <row r="141" spans="1:7" ht="12.75">
      <c r="A141" s="160"/>
      <c r="B141" s="160"/>
      <c r="C141" s="160"/>
      <c r="D141" s="160"/>
      <c r="E141" s="160"/>
      <c r="F141" s="160"/>
      <c r="G141" s="160"/>
    </row>
    <row r="142" spans="1:7" ht="12.75">
      <c r="A142" s="160"/>
      <c r="B142" s="160"/>
      <c r="C142" s="160"/>
      <c r="D142" s="160"/>
      <c r="E142" s="160"/>
      <c r="F142" s="160"/>
      <c r="G142" s="160"/>
    </row>
    <row r="143" spans="1:7" ht="12.75">
      <c r="A143" s="160"/>
      <c r="B143" s="160"/>
      <c r="C143" s="160"/>
      <c r="D143" s="160"/>
      <c r="E143" s="160"/>
      <c r="F143" s="160"/>
      <c r="G143" s="160"/>
    </row>
    <row r="144" spans="1:7" ht="12.75">
      <c r="A144" s="160"/>
      <c r="B144" s="160"/>
      <c r="C144" s="160"/>
      <c r="D144" s="160"/>
      <c r="E144" s="160"/>
      <c r="F144" s="160"/>
      <c r="G144" s="160"/>
    </row>
    <row r="145" spans="1:7" ht="12.75">
      <c r="A145" s="160"/>
      <c r="B145" s="160"/>
      <c r="C145" s="160"/>
      <c r="D145" s="160"/>
      <c r="E145" s="160"/>
      <c r="F145" s="160"/>
      <c r="G145" s="160"/>
    </row>
    <row r="146" spans="1:7" ht="12.75">
      <c r="A146" s="160"/>
      <c r="B146" s="160"/>
      <c r="C146" s="160"/>
      <c r="D146" s="160"/>
      <c r="E146" s="160"/>
      <c r="F146" s="160"/>
      <c r="G146" s="160"/>
    </row>
    <row r="147" spans="1:7" ht="12.75">
      <c r="A147" s="160"/>
      <c r="B147" s="160"/>
      <c r="C147" s="160"/>
      <c r="D147" s="160"/>
      <c r="E147" s="160"/>
      <c r="F147" s="160"/>
      <c r="G147" s="160"/>
    </row>
    <row r="148" spans="1:7" ht="12.75">
      <c r="A148" s="160"/>
      <c r="B148" s="160"/>
      <c r="C148" s="160"/>
      <c r="D148" s="160"/>
      <c r="E148" s="160"/>
      <c r="F148" s="160"/>
      <c r="G148" s="160"/>
    </row>
    <row r="149" spans="1:7" ht="12.75">
      <c r="A149" s="160"/>
      <c r="B149" s="160"/>
      <c r="C149" s="160"/>
      <c r="D149" s="160"/>
      <c r="E149" s="160"/>
      <c r="F149" s="160"/>
      <c r="G149" s="160"/>
    </row>
    <row r="150" spans="1:7" ht="12.75">
      <c r="A150" s="160"/>
      <c r="B150" s="160"/>
      <c r="C150" s="160"/>
      <c r="D150" s="160"/>
      <c r="E150" s="160"/>
      <c r="F150" s="160"/>
      <c r="G150" s="160"/>
    </row>
    <row r="151" spans="1:7" ht="12.75">
      <c r="A151" s="160"/>
      <c r="B151" s="160"/>
      <c r="C151" s="160"/>
      <c r="D151" s="160"/>
      <c r="E151" s="160"/>
      <c r="F151" s="160"/>
      <c r="G151" s="160"/>
    </row>
    <row r="152" spans="1:7" ht="12.75">
      <c r="A152" s="160"/>
      <c r="B152" s="160"/>
      <c r="C152" s="160"/>
      <c r="D152" s="160"/>
      <c r="E152" s="160"/>
      <c r="F152" s="160"/>
      <c r="G152" s="160"/>
    </row>
    <row r="153" spans="1:7" ht="12.75">
      <c r="A153" s="160"/>
      <c r="B153" s="160"/>
      <c r="C153" s="160"/>
      <c r="D153" s="160"/>
      <c r="E153" s="160"/>
      <c r="F153" s="160"/>
      <c r="G153" s="160"/>
    </row>
    <row r="154" spans="1:7" ht="12.75">
      <c r="A154" s="160"/>
      <c r="B154" s="160"/>
      <c r="C154" s="160"/>
      <c r="D154" s="160"/>
      <c r="E154" s="160"/>
      <c r="F154" s="160"/>
      <c r="G154" s="160"/>
    </row>
    <row r="155" spans="1:7" ht="12.75">
      <c r="A155" s="160"/>
      <c r="B155" s="160"/>
      <c r="C155" s="160"/>
      <c r="D155" s="160"/>
      <c r="E155" s="160"/>
      <c r="F155" s="160"/>
      <c r="G155" s="160"/>
    </row>
  </sheetData>
  <sheetProtection/>
  <mergeCells count="43">
    <mergeCell ref="A55:A56"/>
    <mergeCell ref="B55:B56"/>
    <mergeCell ref="E55:G55"/>
    <mergeCell ref="A46:G46"/>
    <mergeCell ref="A48:G48"/>
    <mergeCell ref="A49:G49"/>
    <mergeCell ref="A50:G50"/>
    <mergeCell ref="A51:A52"/>
    <mergeCell ref="B51:B52"/>
    <mergeCell ref="E51:G51"/>
    <mergeCell ref="F1:G1"/>
    <mergeCell ref="F2:G2"/>
    <mergeCell ref="A3:G3"/>
    <mergeCell ref="A4:G4"/>
    <mergeCell ref="A5:G5"/>
    <mergeCell ref="A6:G6"/>
    <mergeCell ref="E18:G18"/>
    <mergeCell ref="A7:G7"/>
    <mergeCell ref="A8:G8"/>
    <mergeCell ref="A9:G9"/>
    <mergeCell ref="A10:G10"/>
    <mergeCell ref="A11:G11"/>
    <mergeCell ref="A12:G12"/>
    <mergeCell ref="A25:A26"/>
    <mergeCell ref="B25:B26"/>
    <mergeCell ref="E25:G25"/>
    <mergeCell ref="A13:G13"/>
    <mergeCell ref="A14:G14"/>
    <mergeCell ref="A15:G15"/>
    <mergeCell ref="A16:G16"/>
    <mergeCell ref="A17:G17"/>
    <mergeCell ref="A18:A19"/>
    <mergeCell ref="B18:B19"/>
    <mergeCell ref="A40:A41"/>
    <mergeCell ref="B40:B41"/>
    <mergeCell ref="E40:G40"/>
    <mergeCell ref="A30:G30"/>
    <mergeCell ref="A32:G32"/>
    <mergeCell ref="A33:G33"/>
    <mergeCell ref="A34:G34"/>
    <mergeCell ref="A35:A36"/>
    <mergeCell ref="B35:B36"/>
    <mergeCell ref="E35:G35"/>
  </mergeCells>
  <printOptions/>
  <pageMargins left="0.7086614173228347" right="0.7086614173228347" top="0.7480314960629921" bottom="0.7480314960629921" header="0.31496062992125984" footer="0.31496062992125984"/>
  <pageSetup horizontalDpi="600" verticalDpi="600" orientation="landscape" paperSize="9" scale="72" r:id="rId1"/>
  <colBreaks count="1" manualBreakCount="1">
    <brk id="7" max="65535" man="1"/>
  </colBreaks>
</worksheet>
</file>

<file path=xl/worksheets/sheet5.xml><?xml version="1.0" encoding="utf-8"?>
<worksheet xmlns="http://schemas.openxmlformats.org/spreadsheetml/2006/main" xmlns:r="http://schemas.openxmlformats.org/officeDocument/2006/relationships">
  <sheetPr>
    <tabColor rgb="FF7030A0"/>
  </sheetPr>
  <dimension ref="A1:H37"/>
  <sheetViews>
    <sheetView view="pageBreakPreview" zoomScaleNormal="70" zoomScaleSheetLayoutView="100" zoomScalePageLayoutView="0" workbookViewId="0" topLeftCell="A19">
      <selection activeCell="A14" sqref="A14:G14"/>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15.75">
      <c r="A1" s="80"/>
      <c r="B1" s="13"/>
      <c r="C1" s="8"/>
      <c r="D1" s="8"/>
      <c r="E1" s="8"/>
      <c r="F1" s="8"/>
      <c r="G1" s="8"/>
      <c r="H1" s="4"/>
    </row>
    <row r="2" spans="1:8" ht="40.5" customHeight="1">
      <c r="A2" s="80"/>
      <c r="B2" s="13"/>
      <c r="C2" s="85"/>
      <c r="D2" s="8"/>
      <c r="E2" s="8"/>
      <c r="F2" s="261" t="s">
        <v>10</v>
      </c>
      <c r="G2" s="261"/>
      <c r="H2" s="4"/>
    </row>
    <row r="3" spans="1:8" ht="15.75">
      <c r="A3" s="80"/>
      <c r="B3" s="13"/>
      <c r="C3" s="85"/>
      <c r="D3" s="8"/>
      <c r="E3" s="8"/>
      <c r="F3" s="261" t="s">
        <v>11</v>
      </c>
      <c r="G3" s="261"/>
      <c r="H3" s="4"/>
    </row>
    <row r="4" spans="1:8" ht="15.75">
      <c r="A4" s="263" t="s">
        <v>21</v>
      </c>
      <c r="B4" s="263"/>
      <c r="C4" s="263"/>
      <c r="D4" s="263"/>
      <c r="E4" s="263"/>
      <c r="F4" s="263"/>
      <c r="G4" s="263"/>
      <c r="H4" s="4"/>
    </row>
    <row r="5" spans="1:8" ht="15.75">
      <c r="A5" s="265" t="s">
        <v>66</v>
      </c>
      <c r="B5" s="266"/>
      <c r="C5" s="266"/>
      <c r="D5" s="266"/>
      <c r="E5" s="266"/>
      <c r="F5" s="266"/>
      <c r="G5" s="266"/>
      <c r="H5" s="4"/>
    </row>
    <row r="6" spans="1:8" ht="15.75" customHeight="1">
      <c r="A6" s="267" t="s">
        <v>127</v>
      </c>
      <c r="B6" s="268"/>
      <c r="C6" s="268"/>
      <c r="D6" s="268"/>
      <c r="E6" s="268"/>
      <c r="F6" s="268"/>
      <c r="G6" s="268"/>
      <c r="H6" s="4"/>
    </row>
    <row r="7" spans="1:8" ht="51" customHeight="1">
      <c r="A7" s="269" t="s">
        <v>204</v>
      </c>
      <c r="B7" s="269"/>
      <c r="C7" s="269"/>
      <c r="D7" s="269"/>
      <c r="E7" s="269"/>
      <c r="F7" s="269"/>
      <c r="G7" s="269"/>
      <c r="H7" s="4"/>
    </row>
    <row r="8" spans="1:8" ht="15.75">
      <c r="A8" s="257" t="s">
        <v>129</v>
      </c>
      <c r="B8" s="258"/>
      <c r="C8" s="258"/>
      <c r="D8" s="258"/>
      <c r="E8" s="258"/>
      <c r="F8" s="258"/>
      <c r="G8" s="258"/>
      <c r="H8" s="4"/>
    </row>
    <row r="9" spans="1:8" s="176" customFormat="1" ht="119.25" customHeight="1">
      <c r="A9" s="358" t="s">
        <v>216</v>
      </c>
      <c r="B9" s="358"/>
      <c r="C9" s="358"/>
      <c r="D9" s="358"/>
      <c r="E9" s="358"/>
      <c r="F9" s="358"/>
      <c r="G9" s="358"/>
      <c r="H9" s="110"/>
    </row>
    <row r="10" spans="1:8" ht="15.75">
      <c r="A10" s="243" t="s">
        <v>15</v>
      </c>
      <c r="B10" s="243"/>
      <c r="C10" s="243"/>
      <c r="D10" s="243"/>
      <c r="E10" s="243"/>
      <c r="F10" s="243"/>
      <c r="G10" s="243"/>
      <c r="H10" s="4"/>
    </row>
    <row r="11" spans="1:8" ht="14.25" customHeight="1">
      <c r="A11" s="245" t="s">
        <v>45</v>
      </c>
      <c r="B11" s="244"/>
      <c r="C11" s="244"/>
      <c r="D11" s="244"/>
      <c r="E11" s="244"/>
      <c r="F11" s="244"/>
      <c r="G11" s="244"/>
      <c r="H11" s="4"/>
    </row>
    <row r="12" spans="1:8" ht="15.75">
      <c r="A12" s="245" t="s">
        <v>44</v>
      </c>
      <c r="B12" s="245"/>
      <c r="C12" s="245"/>
      <c r="D12" s="245"/>
      <c r="E12" s="245"/>
      <c r="F12" s="245"/>
      <c r="G12" s="245"/>
      <c r="H12" s="4"/>
    </row>
    <row r="13" spans="1:8" ht="15.75">
      <c r="A13" s="243" t="s">
        <v>69</v>
      </c>
      <c r="B13" s="243"/>
      <c r="C13" s="243"/>
      <c r="D13" s="243"/>
      <c r="E13" s="243"/>
      <c r="F13" s="243"/>
      <c r="G13" s="243"/>
      <c r="H13" s="4"/>
    </row>
    <row r="14" spans="1:8" ht="14.25" customHeight="1">
      <c r="A14" s="243" t="s">
        <v>54</v>
      </c>
      <c r="B14" s="245"/>
      <c r="C14" s="245"/>
      <c r="D14" s="245"/>
      <c r="E14" s="245"/>
      <c r="F14" s="245"/>
      <c r="G14" s="245"/>
      <c r="H14" s="4"/>
    </row>
    <row r="15" spans="1:8" ht="15.75">
      <c r="A15" s="243" t="s">
        <v>96</v>
      </c>
      <c r="B15" s="243"/>
      <c r="C15" s="243"/>
      <c r="D15" s="243"/>
      <c r="E15" s="243"/>
      <c r="F15" s="243"/>
      <c r="G15" s="243"/>
      <c r="H15" s="4"/>
    </row>
    <row r="16" spans="1:8" s="176" customFormat="1" ht="33" customHeight="1">
      <c r="A16" s="245" t="s">
        <v>209</v>
      </c>
      <c r="B16" s="245"/>
      <c r="C16" s="245"/>
      <c r="D16" s="245"/>
      <c r="E16" s="245"/>
      <c r="F16" s="245"/>
      <c r="G16" s="245"/>
      <c r="H16" s="110"/>
    </row>
    <row r="17" spans="1:8" s="176" customFormat="1" ht="43.5" customHeight="1">
      <c r="A17" s="260" t="s">
        <v>224</v>
      </c>
      <c r="B17" s="260"/>
      <c r="C17" s="260"/>
      <c r="D17" s="260"/>
      <c r="E17" s="260"/>
      <c r="F17" s="260"/>
      <c r="G17" s="260"/>
      <c r="H17" s="110"/>
    </row>
    <row r="18" spans="1:8" ht="15.75">
      <c r="A18" s="246" t="s">
        <v>17</v>
      </c>
      <c r="B18" s="247"/>
      <c r="C18" s="247"/>
      <c r="D18" s="247"/>
      <c r="E18" s="247"/>
      <c r="F18" s="247"/>
      <c r="G18" s="289"/>
      <c r="H18" s="4"/>
    </row>
    <row r="19" spans="1:8" ht="47.25">
      <c r="A19" s="250" t="s">
        <v>18</v>
      </c>
      <c r="B19" s="252" t="s">
        <v>3</v>
      </c>
      <c r="C19" s="9" t="s">
        <v>8</v>
      </c>
      <c r="D19" s="77" t="s">
        <v>9</v>
      </c>
      <c r="E19" s="254" t="s">
        <v>0</v>
      </c>
      <c r="F19" s="303"/>
      <c r="G19" s="304"/>
      <c r="H19" s="4"/>
    </row>
    <row r="20" spans="1:8" ht="15.75">
      <c r="A20" s="251"/>
      <c r="B20" s="253"/>
      <c r="C20" s="9" t="s">
        <v>7</v>
      </c>
      <c r="D20" s="12" t="s">
        <v>13</v>
      </c>
      <c r="E20" s="12" t="s">
        <v>83</v>
      </c>
      <c r="F20" s="12" t="s">
        <v>109</v>
      </c>
      <c r="G20" s="12" t="s">
        <v>128</v>
      </c>
      <c r="H20" s="4"/>
    </row>
    <row r="21" spans="1:8" ht="15.75">
      <c r="A21" s="10">
        <v>1</v>
      </c>
      <c r="B21" s="10">
        <v>2</v>
      </c>
      <c r="C21" s="10">
        <v>3</v>
      </c>
      <c r="D21" s="10">
        <v>4</v>
      </c>
      <c r="E21" s="10">
        <v>5</v>
      </c>
      <c r="F21" s="10">
        <v>6</v>
      </c>
      <c r="G21" s="10">
        <v>7</v>
      </c>
      <c r="H21" s="4"/>
    </row>
    <row r="22" spans="1:8" ht="15.75">
      <c r="A22" s="26" t="s">
        <v>32</v>
      </c>
      <c r="B22" s="9" t="s">
        <v>5</v>
      </c>
      <c r="C22" s="12">
        <v>49589</v>
      </c>
      <c r="D22" s="12">
        <v>77229</v>
      </c>
      <c r="E22" s="12">
        <v>301987</v>
      </c>
      <c r="F22" s="12"/>
      <c r="G22" s="12"/>
      <c r="H22" s="4"/>
    </row>
    <row r="23" spans="1:8" ht="15.75">
      <c r="A23" s="4"/>
      <c r="B23" s="4"/>
      <c r="C23" s="4"/>
      <c r="D23" s="4"/>
      <c r="E23" s="4"/>
      <c r="F23" s="4"/>
      <c r="G23" s="4"/>
      <c r="H23" s="4"/>
    </row>
    <row r="24" spans="1:8" ht="48" customHeight="1">
      <c r="A24" s="270" t="s">
        <v>34</v>
      </c>
      <c r="B24" s="272" t="s">
        <v>3</v>
      </c>
      <c r="C24" s="9" t="s">
        <v>8</v>
      </c>
      <c r="D24" s="77" t="s">
        <v>9</v>
      </c>
      <c r="E24" s="254" t="s">
        <v>0</v>
      </c>
      <c r="F24" s="303"/>
      <c r="G24" s="304"/>
      <c r="H24" s="4"/>
    </row>
    <row r="25" spans="1:8" ht="15.75">
      <c r="A25" s="301"/>
      <c r="B25" s="302"/>
      <c r="C25" s="9" t="s">
        <v>7</v>
      </c>
      <c r="D25" s="12" t="s">
        <v>13</v>
      </c>
      <c r="E25" s="12" t="s">
        <v>83</v>
      </c>
      <c r="F25" s="12" t="s">
        <v>109</v>
      </c>
      <c r="G25" s="12" t="s">
        <v>128</v>
      </c>
      <c r="H25" s="4"/>
    </row>
    <row r="26" spans="1:8" ht="15.75">
      <c r="A26" s="84" t="s">
        <v>101</v>
      </c>
      <c r="B26" s="77" t="s">
        <v>4</v>
      </c>
      <c r="C26" s="9">
        <v>1838</v>
      </c>
      <c r="D26" s="92">
        <v>251</v>
      </c>
      <c r="E26" s="92">
        <v>77</v>
      </c>
      <c r="F26" s="9">
        <v>43</v>
      </c>
      <c r="G26" s="9">
        <v>33</v>
      </c>
      <c r="H26" s="4"/>
    </row>
    <row r="27" spans="1:8" s="176" customFormat="1" ht="31.5">
      <c r="A27" s="1" t="s">
        <v>102</v>
      </c>
      <c r="B27" s="231" t="s">
        <v>4</v>
      </c>
      <c r="C27" s="9">
        <v>119</v>
      </c>
      <c r="D27" s="231">
        <v>77</v>
      </c>
      <c r="E27" s="231">
        <v>77</v>
      </c>
      <c r="F27" s="9"/>
      <c r="G27" s="9"/>
      <c r="H27" s="110"/>
    </row>
    <row r="28" spans="1:8" ht="15.75">
      <c r="A28" s="80"/>
      <c r="B28" s="81"/>
      <c r="C28" s="13"/>
      <c r="D28" s="13"/>
      <c r="E28" s="81"/>
      <c r="F28" s="81"/>
      <c r="G28" s="13"/>
      <c r="H28" s="4"/>
    </row>
    <row r="29" spans="1:8" ht="15.75">
      <c r="A29" s="80"/>
      <c r="B29" s="81"/>
      <c r="C29" s="13"/>
      <c r="D29" s="13"/>
      <c r="E29" s="81"/>
      <c r="F29" s="81"/>
      <c r="G29" s="13"/>
      <c r="H29" s="4"/>
    </row>
    <row r="30" spans="1:8" ht="15.75">
      <c r="A30" s="80"/>
      <c r="B30" s="81"/>
      <c r="C30" s="13"/>
      <c r="D30" s="13"/>
      <c r="E30" s="81"/>
      <c r="F30" s="81"/>
      <c r="G30" s="13"/>
      <c r="H30" s="4"/>
    </row>
    <row r="31" spans="1:8" ht="15.75">
      <c r="A31" s="80"/>
      <c r="B31" s="81"/>
      <c r="C31" s="13"/>
      <c r="D31" s="13"/>
      <c r="E31" s="81"/>
      <c r="F31" s="81"/>
      <c r="G31" s="13"/>
      <c r="H31" s="4"/>
    </row>
    <row r="32" spans="1:8" ht="15.75">
      <c r="A32" s="83"/>
      <c r="B32" s="6"/>
      <c r="C32" s="8"/>
      <c r="D32" s="8"/>
      <c r="E32" s="8"/>
      <c r="F32" s="8"/>
      <c r="G32" s="7"/>
      <c r="H32" s="4"/>
    </row>
    <row r="33" spans="1:8" ht="15.75">
      <c r="A33" s="83"/>
      <c r="B33" s="6"/>
      <c r="C33" s="8"/>
      <c r="D33" s="8"/>
      <c r="E33" s="8"/>
      <c r="F33" s="8"/>
      <c r="G33" s="7"/>
      <c r="H33" s="4"/>
    </row>
    <row r="34" spans="1:8" ht="15.75">
      <c r="A34" s="83"/>
      <c r="B34" s="6"/>
      <c r="C34" s="8"/>
      <c r="D34" s="8"/>
      <c r="E34" s="8"/>
      <c r="F34" s="8"/>
      <c r="G34" s="7"/>
      <c r="H34" s="4"/>
    </row>
    <row r="35" spans="1:8" ht="15.75">
      <c r="A35" s="83"/>
      <c r="B35" s="6"/>
      <c r="C35" s="8"/>
      <c r="D35" s="8"/>
      <c r="E35" s="8"/>
      <c r="F35" s="8"/>
      <c r="G35" s="7"/>
      <c r="H35" s="4"/>
    </row>
    <row r="36" spans="1:8" ht="15.75">
      <c r="A36" s="83"/>
      <c r="B36" s="6"/>
      <c r="C36" s="8"/>
      <c r="D36" s="8"/>
      <c r="E36" s="8"/>
      <c r="F36" s="8"/>
      <c r="G36" s="7"/>
      <c r="H36" s="4"/>
    </row>
    <row r="37" spans="1:8" ht="15.75">
      <c r="A37" s="83"/>
      <c r="B37" s="6"/>
      <c r="C37" s="8"/>
      <c r="D37" s="8"/>
      <c r="E37" s="8"/>
      <c r="F37" s="8"/>
      <c r="G37" s="7"/>
      <c r="H37" s="4"/>
    </row>
  </sheetData>
  <sheetProtection/>
  <mergeCells count="23">
    <mergeCell ref="A24:A25"/>
    <mergeCell ref="B24:B25"/>
    <mergeCell ref="E24:G24"/>
    <mergeCell ref="A14:G14"/>
    <mergeCell ref="A15:G15"/>
    <mergeCell ref="A16:G16"/>
    <mergeCell ref="A17:G17"/>
    <mergeCell ref="A18:G18"/>
    <mergeCell ref="A19:A20"/>
    <mergeCell ref="B19:B20"/>
    <mergeCell ref="E19:G19"/>
    <mergeCell ref="A8:G8"/>
    <mergeCell ref="A9:G9"/>
    <mergeCell ref="A10:G10"/>
    <mergeCell ref="A11:G11"/>
    <mergeCell ref="A12:G12"/>
    <mergeCell ref="A13:G13"/>
    <mergeCell ref="F2:G2"/>
    <mergeCell ref="F3:G3"/>
    <mergeCell ref="A4:G4"/>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landscape" paperSize="9" scale="65" r:id="rId1"/>
  <colBreaks count="1" manualBreakCount="1">
    <brk id="7" max="65535" man="1"/>
  </colBreaks>
</worksheet>
</file>

<file path=xl/worksheets/sheet6.xml><?xml version="1.0" encoding="utf-8"?>
<worksheet xmlns="http://schemas.openxmlformats.org/spreadsheetml/2006/main" xmlns:r="http://schemas.openxmlformats.org/officeDocument/2006/relationships">
  <sheetPr>
    <tabColor rgb="FFFF0000"/>
  </sheetPr>
  <dimension ref="A1:H37"/>
  <sheetViews>
    <sheetView view="pageBreakPreview" zoomScaleNormal="70" zoomScaleSheetLayoutView="100" zoomScalePageLayoutView="0" workbookViewId="0" topLeftCell="B19">
      <selection activeCell="H16" sqref="H16"/>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15.75">
      <c r="A1" s="89"/>
      <c r="B1" s="13"/>
      <c r="C1" s="8"/>
      <c r="D1" s="8"/>
      <c r="E1" s="8"/>
      <c r="F1" s="8"/>
      <c r="G1" s="8"/>
      <c r="H1" s="4"/>
    </row>
    <row r="2" spans="1:8" ht="40.5" customHeight="1">
      <c r="A2" s="89"/>
      <c r="B2" s="13"/>
      <c r="C2" s="85"/>
      <c r="D2" s="8"/>
      <c r="E2" s="8"/>
      <c r="F2" s="261" t="s">
        <v>10</v>
      </c>
      <c r="G2" s="261"/>
      <c r="H2" s="4"/>
    </row>
    <row r="3" spans="1:8" ht="15.75">
      <c r="A3" s="89"/>
      <c r="B3" s="13"/>
      <c r="C3" s="85"/>
      <c r="D3" s="8"/>
      <c r="E3" s="8"/>
      <c r="F3" s="261" t="s">
        <v>11</v>
      </c>
      <c r="G3" s="261"/>
      <c r="H3" s="4"/>
    </row>
    <row r="4" spans="1:8" ht="15.75">
      <c r="A4" s="263" t="s">
        <v>21</v>
      </c>
      <c r="B4" s="263"/>
      <c r="C4" s="263"/>
      <c r="D4" s="263"/>
      <c r="E4" s="263"/>
      <c r="F4" s="263"/>
      <c r="G4" s="263"/>
      <c r="H4" s="4"/>
    </row>
    <row r="5" spans="1:8" ht="15.75">
      <c r="A5" s="265" t="s">
        <v>66</v>
      </c>
      <c r="B5" s="266"/>
      <c r="C5" s="266"/>
      <c r="D5" s="266"/>
      <c r="E5" s="266"/>
      <c r="F5" s="266"/>
      <c r="G5" s="266"/>
      <c r="H5" s="4"/>
    </row>
    <row r="6" spans="1:8" ht="15.75" customHeight="1">
      <c r="A6" s="267" t="s">
        <v>127</v>
      </c>
      <c r="B6" s="268"/>
      <c r="C6" s="268"/>
      <c r="D6" s="268"/>
      <c r="E6" s="268"/>
      <c r="F6" s="268"/>
      <c r="G6" s="268"/>
      <c r="H6" s="4"/>
    </row>
    <row r="7" spans="1:8" ht="65.25" customHeight="1">
      <c r="A7" s="269" t="s">
        <v>205</v>
      </c>
      <c r="B7" s="269"/>
      <c r="C7" s="269"/>
      <c r="D7" s="269"/>
      <c r="E7" s="269"/>
      <c r="F7" s="269"/>
      <c r="G7" s="269"/>
      <c r="H7" s="4"/>
    </row>
    <row r="8" spans="1:8" ht="15.75">
      <c r="A8" s="257" t="s">
        <v>129</v>
      </c>
      <c r="B8" s="258"/>
      <c r="C8" s="258"/>
      <c r="D8" s="258"/>
      <c r="E8" s="258"/>
      <c r="F8" s="258"/>
      <c r="G8" s="258"/>
      <c r="H8" s="4"/>
    </row>
    <row r="9" spans="1:8" ht="106.5" customHeight="1">
      <c r="A9" s="243" t="s">
        <v>188</v>
      </c>
      <c r="B9" s="243"/>
      <c r="C9" s="243"/>
      <c r="D9" s="243"/>
      <c r="E9" s="243"/>
      <c r="F9" s="243"/>
      <c r="G9" s="243"/>
      <c r="H9" s="4"/>
    </row>
    <row r="10" spans="1:8" ht="15.75">
      <c r="A10" s="243" t="s">
        <v>15</v>
      </c>
      <c r="B10" s="243"/>
      <c r="C10" s="243"/>
      <c r="D10" s="243"/>
      <c r="E10" s="243"/>
      <c r="F10" s="243"/>
      <c r="G10" s="243"/>
      <c r="H10" s="4"/>
    </row>
    <row r="11" spans="1:8" ht="15.75">
      <c r="A11" s="245" t="s">
        <v>153</v>
      </c>
      <c r="B11" s="245"/>
      <c r="C11" s="245"/>
      <c r="D11" s="245"/>
      <c r="E11" s="245"/>
      <c r="F11" s="245"/>
      <c r="G11" s="245"/>
      <c r="H11" s="4"/>
    </row>
    <row r="12" spans="1:8" ht="15.75">
      <c r="A12" s="245" t="s">
        <v>44</v>
      </c>
      <c r="B12" s="245"/>
      <c r="C12" s="245"/>
      <c r="D12" s="245"/>
      <c r="E12" s="245"/>
      <c r="F12" s="245"/>
      <c r="G12" s="245"/>
      <c r="H12" s="4"/>
    </row>
    <row r="13" spans="1:8" ht="15.75">
      <c r="A13" s="243" t="s">
        <v>150</v>
      </c>
      <c r="B13" s="243"/>
      <c r="C13" s="243"/>
      <c r="D13" s="243"/>
      <c r="E13" s="243"/>
      <c r="F13" s="243"/>
      <c r="G13" s="243"/>
      <c r="H13" s="4"/>
    </row>
    <row r="14" spans="1:8" ht="15.75">
      <c r="A14" s="243" t="s">
        <v>151</v>
      </c>
      <c r="B14" s="243"/>
      <c r="C14" s="243"/>
      <c r="D14" s="243"/>
      <c r="E14" s="243"/>
      <c r="F14" s="243"/>
      <c r="G14" s="243"/>
      <c r="H14" s="4"/>
    </row>
    <row r="15" spans="1:8" ht="34.5" customHeight="1">
      <c r="A15" s="243" t="s">
        <v>154</v>
      </c>
      <c r="B15" s="243"/>
      <c r="C15" s="243"/>
      <c r="D15" s="243"/>
      <c r="E15" s="243"/>
      <c r="F15" s="243"/>
      <c r="G15" s="243"/>
      <c r="H15" s="4"/>
    </row>
    <row r="16" spans="1:8" s="176" customFormat="1" ht="15.75">
      <c r="A16" s="245" t="s">
        <v>210</v>
      </c>
      <c r="B16" s="245"/>
      <c r="C16" s="245"/>
      <c r="D16" s="245"/>
      <c r="E16" s="245"/>
      <c r="F16" s="245"/>
      <c r="G16" s="245"/>
      <c r="H16" s="110"/>
    </row>
    <row r="17" spans="1:8" s="176" customFormat="1" ht="49.5" customHeight="1">
      <c r="A17" s="260" t="s">
        <v>225</v>
      </c>
      <c r="B17" s="260"/>
      <c r="C17" s="260"/>
      <c r="D17" s="260"/>
      <c r="E17" s="260"/>
      <c r="F17" s="260"/>
      <c r="G17" s="260"/>
      <c r="H17" s="110"/>
    </row>
    <row r="18" spans="1:8" ht="15.75">
      <c r="A18" s="246" t="s">
        <v>17</v>
      </c>
      <c r="B18" s="247"/>
      <c r="C18" s="247"/>
      <c r="D18" s="247"/>
      <c r="E18" s="247"/>
      <c r="F18" s="247"/>
      <c r="G18" s="289"/>
      <c r="H18" s="4"/>
    </row>
    <row r="19" spans="1:8" ht="47.25">
      <c r="A19" s="250" t="s">
        <v>18</v>
      </c>
      <c r="B19" s="252" t="s">
        <v>3</v>
      </c>
      <c r="C19" s="9" t="s">
        <v>8</v>
      </c>
      <c r="D19" s="231" t="s">
        <v>9</v>
      </c>
      <c r="E19" s="254" t="s">
        <v>0</v>
      </c>
      <c r="F19" s="303"/>
      <c r="G19" s="304"/>
      <c r="H19" s="4"/>
    </row>
    <row r="20" spans="1:8" ht="15.75">
      <c r="A20" s="251"/>
      <c r="B20" s="253"/>
      <c r="C20" s="9" t="s">
        <v>7</v>
      </c>
      <c r="D20" s="12" t="s">
        <v>13</v>
      </c>
      <c r="E20" s="12" t="s">
        <v>83</v>
      </c>
      <c r="F20" s="12" t="s">
        <v>109</v>
      </c>
      <c r="G20" s="12" t="s">
        <v>128</v>
      </c>
      <c r="H20" s="4"/>
    </row>
    <row r="21" spans="1:8" ht="15.75">
      <c r="A21" s="10">
        <v>1</v>
      </c>
      <c r="B21" s="10">
        <v>2</v>
      </c>
      <c r="C21" s="10">
        <v>3</v>
      </c>
      <c r="D21" s="10">
        <v>4</v>
      </c>
      <c r="E21" s="10">
        <v>5</v>
      </c>
      <c r="F21" s="10">
        <v>6</v>
      </c>
      <c r="G21" s="10">
        <v>7</v>
      </c>
      <c r="H21" s="4"/>
    </row>
    <row r="22" spans="1:8" ht="15.75">
      <c r="A22" s="26" t="s">
        <v>32</v>
      </c>
      <c r="B22" s="9" t="s">
        <v>5</v>
      </c>
      <c r="C22" s="12"/>
      <c r="D22" s="12">
        <v>1535951</v>
      </c>
      <c r="E22" s="12">
        <v>3472144</v>
      </c>
      <c r="F22" s="12"/>
      <c r="G22" s="12"/>
      <c r="H22" s="4"/>
    </row>
    <row r="23" spans="1:8" ht="15.75">
      <c r="A23" s="4"/>
      <c r="B23" s="4"/>
      <c r="C23" s="4"/>
      <c r="D23" s="4"/>
      <c r="E23" s="4"/>
      <c r="F23" s="4"/>
      <c r="G23" s="4"/>
      <c r="H23" s="4"/>
    </row>
    <row r="24" spans="1:8" ht="48" customHeight="1">
      <c r="A24" s="270" t="s">
        <v>34</v>
      </c>
      <c r="B24" s="272" t="s">
        <v>3</v>
      </c>
      <c r="C24" s="9" t="s">
        <v>8</v>
      </c>
      <c r="D24" s="231" t="s">
        <v>9</v>
      </c>
      <c r="E24" s="254" t="s">
        <v>0</v>
      </c>
      <c r="F24" s="303"/>
      <c r="G24" s="304"/>
      <c r="H24" s="4"/>
    </row>
    <row r="25" spans="1:8" ht="15.75">
      <c r="A25" s="301"/>
      <c r="B25" s="302"/>
      <c r="C25" s="9" t="s">
        <v>7</v>
      </c>
      <c r="D25" s="12" t="s">
        <v>13</v>
      </c>
      <c r="E25" s="12" t="s">
        <v>83</v>
      </c>
      <c r="F25" s="12" t="s">
        <v>109</v>
      </c>
      <c r="G25" s="12" t="s">
        <v>128</v>
      </c>
      <c r="H25" s="4"/>
    </row>
    <row r="26" spans="1:8" ht="15.75">
      <c r="A26" s="236"/>
      <c r="B26" s="231"/>
      <c r="C26" s="9"/>
      <c r="D26" s="231"/>
      <c r="E26" s="231"/>
      <c r="F26" s="9"/>
      <c r="G26" s="9"/>
      <c r="H26" s="4"/>
    </row>
    <row r="27" spans="1:8" s="176" customFormat="1" ht="75" customHeight="1">
      <c r="A27" s="1" t="s">
        <v>155</v>
      </c>
      <c r="B27" s="231" t="s">
        <v>4</v>
      </c>
      <c r="C27" s="9">
        <v>1981</v>
      </c>
      <c r="D27" s="231">
        <v>9454</v>
      </c>
      <c r="E27" s="231">
        <v>11435</v>
      </c>
      <c r="F27" s="228"/>
      <c r="G27" s="228"/>
      <c r="H27" s="110"/>
    </row>
    <row r="28" spans="1:8" ht="15.75">
      <c r="A28" s="232"/>
      <c r="B28" s="238"/>
      <c r="C28" s="13"/>
      <c r="D28" s="13"/>
      <c r="E28" s="238"/>
      <c r="F28" s="238"/>
      <c r="G28" s="13"/>
      <c r="H28" s="4"/>
    </row>
    <row r="29" spans="1:8" ht="15.75">
      <c r="A29" s="232"/>
      <c r="B29" s="238"/>
      <c r="C29" s="13"/>
      <c r="D29" s="13"/>
      <c r="E29" s="238"/>
      <c r="F29" s="238"/>
      <c r="G29" s="13"/>
      <c r="H29" s="4"/>
    </row>
    <row r="30" spans="1:8" ht="15.75">
      <c r="A30" s="232"/>
      <c r="B30" s="238"/>
      <c r="C30" s="13"/>
      <c r="D30" s="13"/>
      <c r="E30" s="238"/>
      <c r="F30" s="238"/>
      <c r="G30" s="13"/>
      <c r="H30" s="4"/>
    </row>
    <row r="31" spans="1:8" ht="15.75">
      <c r="A31" s="232"/>
      <c r="B31" s="238"/>
      <c r="C31" s="13"/>
      <c r="D31" s="13"/>
      <c r="E31" s="238"/>
      <c r="F31" s="238"/>
      <c r="G31" s="13"/>
      <c r="H31" s="4"/>
    </row>
    <row r="32" spans="1:8" ht="15.75">
      <c r="A32" s="91"/>
      <c r="B32" s="6"/>
      <c r="C32" s="8"/>
      <c r="D32" s="8"/>
      <c r="E32" s="8"/>
      <c r="F32" s="8"/>
      <c r="G32" s="7"/>
      <c r="H32" s="4"/>
    </row>
    <row r="33" spans="1:8" ht="15.75">
      <c r="A33" s="91"/>
      <c r="B33" s="6"/>
      <c r="C33" s="8"/>
      <c r="D33" s="8"/>
      <c r="E33" s="8"/>
      <c r="F33" s="8"/>
      <c r="G33" s="7"/>
      <c r="H33" s="4"/>
    </row>
    <row r="34" spans="1:8" ht="15.75">
      <c r="A34" s="91"/>
      <c r="B34" s="6"/>
      <c r="C34" s="8"/>
      <c r="D34" s="8"/>
      <c r="E34" s="8"/>
      <c r="F34" s="8"/>
      <c r="G34" s="7"/>
      <c r="H34" s="4"/>
    </row>
    <row r="35" spans="1:8" ht="15.75">
      <c r="A35" s="91"/>
      <c r="B35" s="6"/>
      <c r="C35" s="8"/>
      <c r="D35" s="8"/>
      <c r="E35" s="8"/>
      <c r="F35" s="8"/>
      <c r="G35" s="7"/>
      <c r="H35" s="4"/>
    </row>
    <row r="36" spans="1:8" ht="15.75">
      <c r="A36" s="91"/>
      <c r="B36" s="6"/>
      <c r="C36" s="8"/>
      <c r="D36" s="8"/>
      <c r="E36" s="8"/>
      <c r="F36" s="8"/>
      <c r="G36" s="7"/>
      <c r="H36" s="4"/>
    </row>
    <row r="37" spans="1:8" ht="15.75">
      <c r="A37" s="91"/>
      <c r="B37" s="6"/>
      <c r="C37" s="8"/>
      <c r="D37" s="8"/>
      <c r="E37" s="8"/>
      <c r="F37" s="8"/>
      <c r="G37" s="7"/>
      <c r="H37" s="4"/>
    </row>
  </sheetData>
  <sheetProtection/>
  <mergeCells count="23">
    <mergeCell ref="F2:G2"/>
    <mergeCell ref="F3:G3"/>
    <mergeCell ref="A4:G4"/>
    <mergeCell ref="A5:G5"/>
    <mergeCell ref="A6:G6"/>
    <mergeCell ref="A7:G7"/>
    <mergeCell ref="E19:G19"/>
    <mergeCell ref="A8:G8"/>
    <mergeCell ref="A9:G9"/>
    <mergeCell ref="A10:G10"/>
    <mergeCell ref="A11:G11"/>
    <mergeCell ref="A12:G12"/>
    <mergeCell ref="A13:G13"/>
    <mergeCell ref="A24:A25"/>
    <mergeCell ref="B24:B25"/>
    <mergeCell ref="E24:G24"/>
    <mergeCell ref="A14:G14"/>
    <mergeCell ref="A15:G15"/>
    <mergeCell ref="A16:G16"/>
    <mergeCell ref="A17:G17"/>
    <mergeCell ref="A18:G18"/>
    <mergeCell ref="A19:A20"/>
    <mergeCell ref="B19:B20"/>
  </mergeCells>
  <printOptions/>
  <pageMargins left="0.7086614173228347" right="0.7086614173228347" top="0.7480314960629921" bottom="0.7480314960629921" header="0.31496062992125984" footer="0.31496062992125984"/>
  <pageSetup horizontalDpi="600" verticalDpi="600" orientation="landscape" paperSize="9" scale="65" r:id="rId1"/>
  <colBreaks count="1" manualBreakCount="1">
    <brk id="7" max="65535" man="1"/>
  </colBreaks>
</worksheet>
</file>

<file path=xl/worksheets/sheet7.xml><?xml version="1.0" encoding="utf-8"?>
<worksheet xmlns="http://schemas.openxmlformats.org/spreadsheetml/2006/main" xmlns:r="http://schemas.openxmlformats.org/officeDocument/2006/relationships">
  <sheetPr>
    <tabColor theme="7"/>
  </sheetPr>
  <dimension ref="A1:Q36"/>
  <sheetViews>
    <sheetView view="pageBreakPreview" zoomScaleNormal="70" zoomScaleSheetLayoutView="100" zoomScalePageLayoutView="0" workbookViewId="0" topLeftCell="F16">
      <selection activeCell="H16" sqref="H16"/>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22.28125" style="5" customWidth="1"/>
    <col min="9" max="9" width="11.00390625" style="5" customWidth="1"/>
    <col min="10" max="16384" width="9.140625" style="5" customWidth="1"/>
  </cols>
  <sheetData>
    <row r="1" spans="1:8" ht="15.75">
      <c r="A1" s="89"/>
      <c r="B1" s="13"/>
      <c r="C1" s="8"/>
      <c r="D1" s="8"/>
      <c r="E1" s="8"/>
      <c r="F1" s="8"/>
      <c r="G1" s="8"/>
      <c r="H1" s="4"/>
    </row>
    <row r="2" spans="1:8" ht="40.5" customHeight="1">
      <c r="A2" s="89"/>
      <c r="B2" s="13"/>
      <c r="C2" s="85"/>
      <c r="D2" s="8"/>
      <c r="E2" s="8"/>
      <c r="F2" s="261" t="s">
        <v>10</v>
      </c>
      <c r="G2" s="261"/>
      <c r="H2" s="4"/>
    </row>
    <row r="3" spans="1:8" ht="15.75">
      <c r="A3" s="89"/>
      <c r="B3" s="13"/>
      <c r="C3" s="85"/>
      <c r="D3" s="8"/>
      <c r="E3" s="8"/>
      <c r="F3" s="261" t="s">
        <v>11</v>
      </c>
      <c r="G3" s="261"/>
      <c r="H3" s="4"/>
    </row>
    <row r="4" spans="1:8" ht="15.75">
      <c r="A4" s="263" t="s">
        <v>21</v>
      </c>
      <c r="B4" s="263"/>
      <c r="C4" s="263"/>
      <c r="D4" s="263"/>
      <c r="E4" s="263"/>
      <c r="F4" s="263"/>
      <c r="G4" s="263"/>
      <c r="H4" s="4"/>
    </row>
    <row r="5" spans="1:8" ht="15.75">
      <c r="A5" s="265" t="s">
        <v>66</v>
      </c>
      <c r="B5" s="266"/>
      <c r="C5" s="266"/>
      <c r="D5" s="266"/>
      <c r="E5" s="266"/>
      <c r="F5" s="266"/>
      <c r="G5" s="266"/>
      <c r="H5" s="4"/>
    </row>
    <row r="6" spans="1:8" ht="15.75" customHeight="1">
      <c r="A6" s="267" t="s">
        <v>127</v>
      </c>
      <c r="B6" s="268"/>
      <c r="C6" s="268"/>
      <c r="D6" s="268"/>
      <c r="E6" s="268"/>
      <c r="F6" s="268"/>
      <c r="G6" s="268"/>
      <c r="H6" s="4"/>
    </row>
    <row r="7" spans="1:8" ht="51" customHeight="1">
      <c r="A7" s="269" t="s">
        <v>206</v>
      </c>
      <c r="B7" s="269"/>
      <c r="C7" s="269"/>
      <c r="D7" s="269"/>
      <c r="E7" s="269"/>
      <c r="F7" s="269"/>
      <c r="G7" s="269"/>
      <c r="H7" s="4"/>
    </row>
    <row r="8" spans="1:8" ht="15.75">
      <c r="A8" s="257" t="s">
        <v>129</v>
      </c>
      <c r="B8" s="258"/>
      <c r="C8" s="258"/>
      <c r="D8" s="258"/>
      <c r="E8" s="258"/>
      <c r="F8" s="258"/>
      <c r="G8" s="258"/>
      <c r="H8" s="4"/>
    </row>
    <row r="9" spans="1:8" ht="98.25" customHeight="1">
      <c r="A9" s="243" t="s">
        <v>149</v>
      </c>
      <c r="B9" s="243"/>
      <c r="C9" s="243"/>
      <c r="D9" s="243"/>
      <c r="E9" s="243"/>
      <c r="F9" s="243"/>
      <c r="G9" s="243"/>
      <c r="H9" s="4"/>
    </row>
    <row r="10" spans="1:8" ht="15.75">
      <c r="A10" s="243" t="s">
        <v>15</v>
      </c>
      <c r="B10" s="243"/>
      <c r="C10" s="243"/>
      <c r="D10" s="243"/>
      <c r="E10" s="243"/>
      <c r="F10" s="243"/>
      <c r="G10" s="243"/>
      <c r="H10" s="4"/>
    </row>
    <row r="11" spans="1:8" ht="14.25" customHeight="1">
      <c r="A11" s="245" t="s">
        <v>45</v>
      </c>
      <c r="B11" s="244"/>
      <c r="C11" s="244"/>
      <c r="D11" s="244"/>
      <c r="E11" s="244"/>
      <c r="F11" s="244"/>
      <c r="G11" s="244"/>
      <c r="H11" s="4"/>
    </row>
    <row r="12" spans="1:8" ht="15.75">
      <c r="A12" s="245" t="s">
        <v>44</v>
      </c>
      <c r="B12" s="245"/>
      <c r="C12" s="245"/>
      <c r="D12" s="245"/>
      <c r="E12" s="245"/>
      <c r="F12" s="245"/>
      <c r="G12" s="245"/>
      <c r="H12" s="4"/>
    </row>
    <row r="13" spans="1:8" ht="15.75">
      <c r="A13" s="243" t="s">
        <v>150</v>
      </c>
      <c r="B13" s="243"/>
      <c r="C13" s="243"/>
      <c r="D13" s="243"/>
      <c r="E13" s="243"/>
      <c r="F13" s="243"/>
      <c r="G13" s="243"/>
      <c r="H13" s="4"/>
    </row>
    <row r="14" spans="1:8" ht="15.75">
      <c r="A14" s="243" t="s">
        <v>151</v>
      </c>
      <c r="B14" s="243"/>
      <c r="C14" s="243"/>
      <c r="D14" s="243"/>
      <c r="E14" s="243"/>
      <c r="F14" s="243"/>
      <c r="G14" s="243"/>
      <c r="H14" s="4"/>
    </row>
    <row r="15" spans="1:8" ht="43.5" customHeight="1">
      <c r="A15" s="243" t="s">
        <v>152</v>
      </c>
      <c r="B15" s="243"/>
      <c r="C15" s="243"/>
      <c r="D15" s="243"/>
      <c r="E15" s="243"/>
      <c r="F15" s="243"/>
      <c r="G15" s="243"/>
      <c r="H15" s="4"/>
    </row>
    <row r="16" spans="1:8" s="176" customFormat="1" ht="42.75" customHeight="1">
      <c r="A16" s="245" t="s">
        <v>223</v>
      </c>
      <c r="B16" s="245"/>
      <c r="C16" s="245"/>
      <c r="D16" s="245"/>
      <c r="E16" s="245"/>
      <c r="F16" s="245"/>
      <c r="G16" s="245"/>
      <c r="H16" s="110"/>
    </row>
    <row r="17" spans="1:8" s="176" customFormat="1" ht="43.5" customHeight="1">
      <c r="A17" s="260" t="s">
        <v>226</v>
      </c>
      <c r="B17" s="260"/>
      <c r="C17" s="260"/>
      <c r="D17" s="260"/>
      <c r="E17" s="260"/>
      <c r="F17" s="260"/>
      <c r="G17" s="260"/>
      <c r="H17" s="110"/>
    </row>
    <row r="18" spans="1:8" ht="15.75">
      <c r="A18" s="246" t="s">
        <v>17</v>
      </c>
      <c r="B18" s="247"/>
      <c r="C18" s="247"/>
      <c r="D18" s="247"/>
      <c r="E18" s="247"/>
      <c r="F18" s="247"/>
      <c r="G18" s="289"/>
      <c r="H18" s="4"/>
    </row>
    <row r="19" spans="1:8" ht="47.25">
      <c r="A19" s="250" t="s">
        <v>18</v>
      </c>
      <c r="B19" s="252" t="s">
        <v>3</v>
      </c>
      <c r="C19" s="9" t="s">
        <v>8</v>
      </c>
      <c r="D19" s="88" t="s">
        <v>9</v>
      </c>
      <c r="E19" s="254" t="s">
        <v>0</v>
      </c>
      <c r="F19" s="303"/>
      <c r="G19" s="304"/>
      <c r="H19" s="4"/>
    </row>
    <row r="20" spans="1:8" ht="15.75">
      <c r="A20" s="251"/>
      <c r="B20" s="253"/>
      <c r="C20" s="9" t="s">
        <v>7</v>
      </c>
      <c r="D20" s="12" t="s">
        <v>13</v>
      </c>
      <c r="E20" s="12" t="s">
        <v>83</v>
      </c>
      <c r="F20" s="12" t="s">
        <v>109</v>
      </c>
      <c r="G20" s="12" t="s">
        <v>128</v>
      </c>
      <c r="H20" s="4"/>
    </row>
    <row r="21" spans="1:8" ht="15.75">
      <c r="A21" s="10">
        <v>1</v>
      </c>
      <c r="B21" s="10">
        <v>2</v>
      </c>
      <c r="C21" s="10">
        <v>3</v>
      </c>
      <c r="D21" s="10">
        <v>4</v>
      </c>
      <c r="E21" s="10">
        <v>5</v>
      </c>
      <c r="F21" s="10">
        <v>6</v>
      </c>
      <c r="G21" s="10">
        <v>7</v>
      </c>
      <c r="H21" s="4"/>
    </row>
    <row r="22" spans="1:8" ht="15.75">
      <c r="A22" s="26" t="s">
        <v>32</v>
      </c>
      <c r="B22" s="9" t="s">
        <v>5</v>
      </c>
      <c r="C22" s="12"/>
      <c r="D22" s="12">
        <v>254070</v>
      </c>
      <c r="E22" s="12">
        <v>1310069</v>
      </c>
      <c r="F22" s="12">
        <v>0</v>
      </c>
      <c r="G22" s="12">
        <v>0</v>
      </c>
      <c r="H22" s="4"/>
    </row>
    <row r="23" spans="1:8" ht="15.75">
      <c r="A23" s="4"/>
      <c r="B23" s="4"/>
      <c r="C23" s="4"/>
      <c r="D23" s="4"/>
      <c r="E23" s="4"/>
      <c r="F23" s="4"/>
      <c r="G23" s="4"/>
      <c r="H23" s="4"/>
    </row>
    <row r="24" spans="1:8" ht="48" customHeight="1">
      <c r="A24" s="270" t="s">
        <v>34</v>
      </c>
      <c r="B24" s="272" t="s">
        <v>3</v>
      </c>
      <c r="C24" s="9" t="s">
        <v>8</v>
      </c>
      <c r="D24" s="88" t="s">
        <v>9</v>
      </c>
      <c r="E24" s="254" t="s">
        <v>0</v>
      </c>
      <c r="F24" s="303"/>
      <c r="G24" s="304"/>
      <c r="H24" s="4"/>
    </row>
    <row r="25" spans="1:8" ht="15.75">
      <c r="A25" s="301"/>
      <c r="B25" s="302"/>
      <c r="C25" s="9" t="s">
        <v>7</v>
      </c>
      <c r="D25" s="12" t="s">
        <v>13</v>
      </c>
      <c r="E25" s="12" t="s">
        <v>83</v>
      </c>
      <c r="F25" s="12" t="s">
        <v>109</v>
      </c>
      <c r="G25" s="12" t="s">
        <v>128</v>
      </c>
      <c r="H25" s="4"/>
    </row>
    <row r="26" spans="1:17" ht="79.5" customHeight="1">
      <c r="A26" s="102" t="s">
        <v>156</v>
      </c>
      <c r="B26" s="88" t="s">
        <v>4</v>
      </c>
      <c r="C26" s="9"/>
      <c r="D26" s="231">
        <v>2378</v>
      </c>
      <c r="E26" s="231">
        <v>4598</v>
      </c>
      <c r="F26" s="116"/>
      <c r="G26" s="9"/>
      <c r="H26" s="218"/>
      <c r="I26" s="218"/>
      <c r="J26" s="218"/>
      <c r="K26" s="218"/>
      <c r="L26" s="218"/>
      <c r="M26" s="218"/>
      <c r="N26" s="218"/>
      <c r="O26" s="218"/>
      <c r="P26" s="218"/>
      <c r="Q26" s="218"/>
    </row>
    <row r="27" spans="1:17" ht="18.75">
      <c r="A27" s="113"/>
      <c r="B27" s="90"/>
      <c r="C27" s="13"/>
      <c r="D27" s="13"/>
      <c r="E27" s="90"/>
      <c r="F27" s="90"/>
      <c r="G27" s="13"/>
      <c r="H27" s="218"/>
      <c r="I27" s="218"/>
      <c r="J27" s="218"/>
      <c r="K27" s="218"/>
      <c r="L27" s="218"/>
      <c r="M27" s="218"/>
      <c r="N27" s="218"/>
      <c r="O27" s="218"/>
      <c r="P27" s="218"/>
      <c r="Q27" s="218"/>
    </row>
    <row r="28" spans="1:17" ht="18.75">
      <c r="A28" s="89"/>
      <c r="B28" s="90"/>
      <c r="C28" s="13"/>
      <c r="D28" s="13"/>
      <c r="E28" s="90"/>
      <c r="F28" s="90"/>
      <c r="G28" s="13"/>
      <c r="H28" s="218"/>
      <c r="I28" s="218"/>
      <c r="J28" s="218"/>
      <c r="K28" s="218"/>
      <c r="L28" s="218"/>
      <c r="M28" s="218"/>
      <c r="N28" s="218"/>
      <c r="O28" s="218"/>
      <c r="P28" s="218"/>
      <c r="Q28" s="218"/>
    </row>
    <row r="29" spans="1:17" ht="18.75">
      <c r="A29" s="89"/>
      <c r="B29" s="90"/>
      <c r="C29" s="13"/>
      <c r="D29" s="13"/>
      <c r="E29" s="90"/>
      <c r="F29" s="90"/>
      <c r="G29" s="13"/>
      <c r="H29" s="218"/>
      <c r="I29" s="218"/>
      <c r="J29" s="218"/>
      <c r="K29" s="218"/>
      <c r="L29" s="218"/>
      <c r="M29" s="218"/>
      <c r="N29" s="218"/>
      <c r="O29" s="218"/>
      <c r="P29" s="218"/>
      <c r="Q29" s="218"/>
    </row>
    <row r="30" spans="1:17" ht="18.75">
      <c r="A30" s="89"/>
      <c r="B30" s="90"/>
      <c r="C30" s="13"/>
      <c r="D30" s="13"/>
      <c r="E30" s="90"/>
      <c r="F30" s="90"/>
      <c r="G30" s="13"/>
      <c r="H30" s="218"/>
      <c r="I30" s="218"/>
      <c r="J30" s="218"/>
      <c r="K30" s="218"/>
      <c r="L30" s="218"/>
      <c r="M30" s="218"/>
      <c r="N30" s="218"/>
      <c r="O30" s="218"/>
      <c r="P30" s="218"/>
      <c r="Q30" s="218"/>
    </row>
    <row r="31" spans="1:8" ht="15.75">
      <c r="A31" s="91"/>
      <c r="B31" s="6"/>
      <c r="C31" s="8"/>
      <c r="D31" s="8"/>
      <c r="E31" s="8"/>
      <c r="F31" s="8"/>
      <c r="G31" s="7"/>
      <c r="H31" s="4"/>
    </row>
    <row r="32" spans="1:8" ht="15.75">
      <c r="A32" s="91"/>
      <c r="B32" s="6"/>
      <c r="C32" s="8"/>
      <c r="D32" s="8"/>
      <c r="E32" s="8"/>
      <c r="F32" s="8"/>
      <c r="G32" s="7"/>
      <c r="H32" s="4"/>
    </row>
    <row r="33" spans="1:8" ht="15.75">
      <c r="A33" s="91"/>
      <c r="B33" s="6"/>
      <c r="C33" s="8"/>
      <c r="D33" s="8"/>
      <c r="E33" s="8"/>
      <c r="F33" s="8"/>
      <c r="G33" s="7"/>
      <c r="H33" s="4"/>
    </row>
    <row r="34" spans="1:8" ht="15.75">
      <c r="A34" s="91"/>
      <c r="B34" s="6"/>
      <c r="C34" s="8"/>
      <c r="D34" s="8"/>
      <c r="E34" s="8"/>
      <c r="F34" s="8"/>
      <c r="G34" s="7"/>
      <c r="H34" s="4"/>
    </row>
    <row r="35" spans="1:8" ht="15.75">
      <c r="A35" s="91"/>
      <c r="B35" s="6"/>
      <c r="C35" s="8"/>
      <c r="D35" s="8"/>
      <c r="E35" s="8"/>
      <c r="F35" s="8"/>
      <c r="G35" s="7"/>
      <c r="H35" s="4"/>
    </row>
    <row r="36" spans="1:8" ht="15.75">
      <c r="A36" s="91"/>
      <c r="B36" s="6"/>
      <c r="C36" s="8"/>
      <c r="D36" s="8"/>
      <c r="E36" s="8"/>
      <c r="F36" s="8"/>
      <c r="G36" s="7"/>
      <c r="H36" s="4"/>
    </row>
  </sheetData>
  <sheetProtection/>
  <mergeCells count="23">
    <mergeCell ref="F2:G2"/>
    <mergeCell ref="F3:G3"/>
    <mergeCell ref="A4:G4"/>
    <mergeCell ref="A5:G5"/>
    <mergeCell ref="A6:G6"/>
    <mergeCell ref="A7:G7"/>
    <mergeCell ref="E19:G19"/>
    <mergeCell ref="A8:G8"/>
    <mergeCell ref="A9:G9"/>
    <mergeCell ref="A10:G10"/>
    <mergeCell ref="A11:G11"/>
    <mergeCell ref="A12:G12"/>
    <mergeCell ref="A13:G13"/>
    <mergeCell ref="A24:A25"/>
    <mergeCell ref="B24:B25"/>
    <mergeCell ref="E24:G24"/>
    <mergeCell ref="A14:G14"/>
    <mergeCell ref="A15:G15"/>
    <mergeCell ref="A16:G16"/>
    <mergeCell ref="A17:G17"/>
    <mergeCell ref="A18:G18"/>
    <mergeCell ref="A19:A20"/>
    <mergeCell ref="B19:B20"/>
  </mergeCells>
  <printOptions/>
  <pageMargins left="0.7086614173228347" right="0.7086614173228347" top="0.7480314960629921" bottom="0.7480314960629921" header="0.31496062992125984" footer="0.31496062992125984"/>
  <pageSetup horizontalDpi="600" verticalDpi="600" orientation="landscape" paperSize="9" scale="65" r:id="rId1"/>
  <colBreaks count="1" manualBreakCount="1">
    <brk id="7" max="65535" man="1"/>
  </colBreaks>
</worksheet>
</file>

<file path=xl/worksheets/sheet8.xml><?xml version="1.0" encoding="utf-8"?>
<worksheet xmlns="http://schemas.openxmlformats.org/spreadsheetml/2006/main" xmlns:r="http://schemas.openxmlformats.org/officeDocument/2006/relationships">
  <sheetPr>
    <tabColor rgb="FFFF0000"/>
  </sheetPr>
  <dimension ref="A1:H37"/>
  <sheetViews>
    <sheetView view="pageBreakPreview" zoomScale="60" zoomScaleNormal="70" zoomScalePageLayoutView="0" workbookViewId="0" topLeftCell="A1">
      <selection activeCell="A26" sqref="A26:G26"/>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14.7109375" style="5" customWidth="1"/>
    <col min="9" max="9" width="11.00390625" style="5" customWidth="1"/>
    <col min="10" max="16384" width="9.140625" style="5" customWidth="1"/>
  </cols>
  <sheetData>
    <row r="1" spans="1:8" ht="15.75">
      <c r="A1" s="89"/>
      <c r="B1" s="13"/>
      <c r="C1" s="8"/>
      <c r="D1" s="8"/>
      <c r="E1" s="8"/>
      <c r="F1" s="8"/>
      <c r="G1" s="8"/>
      <c r="H1" s="4"/>
    </row>
    <row r="2" spans="1:8" ht="40.5" customHeight="1">
      <c r="A2" s="89"/>
      <c r="B2" s="13"/>
      <c r="C2" s="85"/>
      <c r="D2" s="8"/>
      <c r="E2" s="8"/>
      <c r="F2" s="261" t="s">
        <v>10</v>
      </c>
      <c r="G2" s="261"/>
      <c r="H2" s="4"/>
    </row>
    <row r="3" spans="1:8" ht="15.75">
      <c r="A3" s="89"/>
      <c r="B3" s="13"/>
      <c r="C3" s="85"/>
      <c r="D3" s="8"/>
      <c r="E3" s="8"/>
      <c r="F3" s="261" t="s">
        <v>11</v>
      </c>
      <c r="G3" s="261"/>
      <c r="H3" s="4"/>
    </row>
    <row r="4" spans="1:8" ht="15.75">
      <c r="A4" s="263" t="s">
        <v>21</v>
      </c>
      <c r="B4" s="263"/>
      <c r="C4" s="263"/>
      <c r="D4" s="263"/>
      <c r="E4" s="263"/>
      <c r="F4" s="263"/>
      <c r="G4" s="263"/>
      <c r="H4" s="4"/>
    </row>
    <row r="5" spans="1:8" ht="15.75">
      <c r="A5" s="265" t="s">
        <v>66</v>
      </c>
      <c r="B5" s="266"/>
      <c r="C5" s="266"/>
      <c r="D5" s="266"/>
      <c r="E5" s="266"/>
      <c r="F5" s="266"/>
      <c r="G5" s="266"/>
      <c r="H5" s="4"/>
    </row>
    <row r="6" spans="1:8" ht="15.75" customHeight="1">
      <c r="A6" s="267" t="s">
        <v>127</v>
      </c>
      <c r="B6" s="268"/>
      <c r="C6" s="268"/>
      <c r="D6" s="268"/>
      <c r="E6" s="268"/>
      <c r="F6" s="268"/>
      <c r="G6" s="268"/>
      <c r="H6" s="4"/>
    </row>
    <row r="7" spans="1:8" ht="51" customHeight="1">
      <c r="A7" s="269" t="s">
        <v>207</v>
      </c>
      <c r="B7" s="269"/>
      <c r="C7" s="269"/>
      <c r="D7" s="269"/>
      <c r="E7" s="269"/>
      <c r="F7" s="269"/>
      <c r="G7" s="269"/>
      <c r="H7" s="4"/>
    </row>
    <row r="8" spans="1:8" ht="15.75">
      <c r="A8" s="257" t="s">
        <v>129</v>
      </c>
      <c r="B8" s="258"/>
      <c r="C8" s="258"/>
      <c r="D8" s="258"/>
      <c r="E8" s="258"/>
      <c r="F8" s="258"/>
      <c r="G8" s="258"/>
      <c r="H8" s="4"/>
    </row>
    <row r="9" spans="1:8" ht="119.25" customHeight="1">
      <c r="A9" s="243" t="s">
        <v>142</v>
      </c>
      <c r="B9" s="243"/>
      <c r="C9" s="243"/>
      <c r="D9" s="243"/>
      <c r="E9" s="243"/>
      <c r="F9" s="243"/>
      <c r="G9" s="243"/>
      <c r="H9" s="4"/>
    </row>
    <row r="10" spans="1:8" ht="15.75">
      <c r="A10" s="243" t="s">
        <v>15</v>
      </c>
      <c r="B10" s="243"/>
      <c r="C10" s="243"/>
      <c r="D10" s="243"/>
      <c r="E10" s="243"/>
      <c r="F10" s="243"/>
      <c r="G10" s="243"/>
      <c r="H10" s="4"/>
    </row>
    <row r="11" spans="1:8" ht="14.25" customHeight="1">
      <c r="A11" s="245" t="s">
        <v>45</v>
      </c>
      <c r="B11" s="244"/>
      <c r="C11" s="244"/>
      <c r="D11" s="244"/>
      <c r="E11" s="244"/>
      <c r="F11" s="244"/>
      <c r="G11" s="244"/>
      <c r="H11" s="4"/>
    </row>
    <row r="12" spans="1:8" ht="15.75">
      <c r="A12" s="245" t="s">
        <v>44</v>
      </c>
      <c r="B12" s="245"/>
      <c r="C12" s="245"/>
      <c r="D12" s="245"/>
      <c r="E12" s="245"/>
      <c r="F12" s="245"/>
      <c r="G12" s="245"/>
      <c r="H12" s="4"/>
    </row>
    <row r="13" spans="1:8" ht="15.75">
      <c r="A13" s="243" t="s">
        <v>69</v>
      </c>
      <c r="B13" s="243"/>
      <c r="C13" s="243"/>
      <c r="D13" s="243"/>
      <c r="E13" s="243"/>
      <c r="F13" s="243"/>
      <c r="G13" s="243"/>
      <c r="H13" s="4"/>
    </row>
    <row r="14" spans="1:8" ht="14.25" customHeight="1">
      <c r="A14" s="243" t="s">
        <v>54</v>
      </c>
      <c r="B14" s="245"/>
      <c r="C14" s="245"/>
      <c r="D14" s="245"/>
      <c r="E14" s="245"/>
      <c r="F14" s="245"/>
      <c r="G14" s="245"/>
      <c r="H14" s="4"/>
    </row>
    <row r="15" spans="1:8" ht="15.75">
      <c r="A15" s="243" t="s">
        <v>96</v>
      </c>
      <c r="B15" s="243"/>
      <c r="C15" s="243"/>
      <c r="D15" s="243"/>
      <c r="E15" s="243"/>
      <c r="F15" s="243"/>
      <c r="G15" s="243"/>
      <c r="H15" s="4"/>
    </row>
    <row r="16" spans="1:8" ht="43.5" customHeight="1">
      <c r="A16" s="245" t="s">
        <v>185</v>
      </c>
      <c r="B16" s="245"/>
      <c r="C16" s="245"/>
      <c r="D16" s="245"/>
      <c r="E16" s="245"/>
      <c r="F16" s="245"/>
      <c r="G16" s="245"/>
      <c r="H16" s="4"/>
    </row>
    <row r="17" spans="1:8" s="176" customFormat="1" ht="43.5" customHeight="1">
      <c r="A17" s="260" t="s">
        <v>227</v>
      </c>
      <c r="B17" s="260"/>
      <c r="C17" s="260"/>
      <c r="D17" s="260"/>
      <c r="E17" s="260"/>
      <c r="F17" s="260"/>
      <c r="G17" s="260"/>
      <c r="H17" s="110"/>
    </row>
    <row r="18" spans="1:8" ht="15.75">
      <c r="A18" s="246" t="s">
        <v>17</v>
      </c>
      <c r="B18" s="247"/>
      <c r="C18" s="247"/>
      <c r="D18" s="247"/>
      <c r="E18" s="247"/>
      <c r="F18" s="247"/>
      <c r="G18" s="289"/>
      <c r="H18" s="4"/>
    </row>
    <row r="19" spans="1:8" ht="47.25">
      <c r="A19" s="250" t="s">
        <v>18</v>
      </c>
      <c r="B19" s="252" t="s">
        <v>3</v>
      </c>
      <c r="C19" s="9" t="s">
        <v>8</v>
      </c>
      <c r="D19" s="88" t="s">
        <v>9</v>
      </c>
      <c r="E19" s="254" t="s">
        <v>0</v>
      </c>
      <c r="F19" s="303"/>
      <c r="G19" s="304"/>
      <c r="H19" s="4"/>
    </row>
    <row r="20" spans="1:8" ht="15.75">
      <c r="A20" s="251"/>
      <c r="B20" s="253"/>
      <c r="C20" s="9" t="s">
        <v>7</v>
      </c>
      <c r="D20" s="12" t="s">
        <v>13</v>
      </c>
      <c r="E20" s="12" t="s">
        <v>83</v>
      </c>
      <c r="F20" s="12" t="s">
        <v>109</v>
      </c>
      <c r="G20" s="12" t="s">
        <v>128</v>
      </c>
      <c r="H20" s="4"/>
    </row>
    <row r="21" spans="1:8" ht="15.75">
      <c r="A21" s="10">
        <v>1</v>
      </c>
      <c r="B21" s="10">
        <v>2</v>
      </c>
      <c r="C21" s="10">
        <v>3</v>
      </c>
      <c r="D21" s="10">
        <v>4</v>
      </c>
      <c r="E21" s="10">
        <v>5</v>
      </c>
      <c r="F21" s="10">
        <v>6</v>
      </c>
      <c r="G21" s="10">
        <v>7</v>
      </c>
      <c r="H21" s="4"/>
    </row>
    <row r="22" spans="1:8" ht="15.75">
      <c r="A22" s="26" t="s">
        <v>32</v>
      </c>
      <c r="B22" s="9" t="s">
        <v>5</v>
      </c>
      <c r="C22" s="12"/>
      <c r="D22" s="12"/>
      <c r="E22" s="126">
        <v>76857</v>
      </c>
      <c r="F22" s="126">
        <v>0</v>
      </c>
      <c r="G22" s="126">
        <v>0</v>
      </c>
      <c r="H22" s="4"/>
    </row>
    <row r="23" spans="1:8" ht="15.75">
      <c r="A23" s="4"/>
      <c r="B23" s="4"/>
      <c r="C23" s="4"/>
      <c r="D23" s="4"/>
      <c r="E23" s="4"/>
      <c r="F23" s="4"/>
      <c r="G23" s="4"/>
      <c r="H23" s="4"/>
    </row>
    <row r="24" spans="1:8" ht="48" customHeight="1">
      <c r="A24" s="270" t="s">
        <v>34</v>
      </c>
      <c r="B24" s="272" t="s">
        <v>3</v>
      </c>
      <c r="C24" s="9" t="s">
        <v>8</v>
      </c>
      <c r="D24" s="88" t="s">
        <v>9</v>
      </c>
      <c r="E24" s="254" t="s">
        <v>0</v>
      </c>
      <c r="F24" s="303"/>
      <c r="G24" s="304"/>
      <c r="H24" s="4"/>
    </row>
    <row r="25" spans="1:8" ht="15.75">
      <c r="A25" s="301"/>
      <c r="B25" s="302"/>
      <c r="C25" s="9" t="s">
        <v>7</v>
      </c>
      <c r="D25" s="12" t="s">
        <v>13</v>
      </c>
      <c r="E25" s="12" t="s">
        <v>83</v>
      </c>
      <c r="F25" s="12" t="s">
        <v>109</v>
      </c>
      <c r="G25" s="12" t="s">
        <v>128</v>
      </c>
      <c r="H25" s="4"/>
    </row>
    <row r="26" spans="1:8" s="176" customFormat="1" ht="69" customHeight="1">
      <c r="A26" s="236" t="s">
        <v>218</v>
      </c>
      <c r="B26" s="231" t="s">
        <v>4</v>
      </c>
      <c r="C26" s="9"/>
      <c r="D26" s="231"/>
      <c r="E26" s="231">
        <v>336</v>
      </c>
      <c r="F26" s="9"/>
      <c r="G26" s="9"/>
      <c r="H26" s="110"/>
    </row>
    <row r="27" spans="1:8" ht="15.75">
      <c r="A27" s="102"/>
      <c r="B27" s="88"/>
      <c r="C27" s="9"/>
      <c r="D27" s="92"/>
      <c r="E27" s="92"/>
      <c r="F27" s="116"/>
      <c r="G27" s="9"/>
      <c r="H27" s="4"/>
    </row>
    <row r="28" spans="1:8" ht="15.75">
      <c r="A28" s="89"/>
      <c r="B28" s="90"/>
      <c r="C28" s="13"/>
      <c r="D28" s="13"/>
      <c r="E28" s="90"/>
      <c r="F28" s="90"/>
      <c r="G28" s="13"/>
      <c r="H28" s="4"/>
    </row>
    <row r="29" spans="1:8" ht="15.75">
      <c r="A29" s="89"/>
      <c r="B29" s="90"/>
      <c r="C29" s="13"/>
      <c r="D29" s="13"/>
      <c r="E29" s="90"/>
      <c r="F29" s="90"/>
      <c r="G29" s="13"/>
      <c r="H29" s="4"/>
    </row>
    <row r="30" spans="1:8" ht="15.75">
      <c r="A30" s="89"/>
      <c r="B30" s="90"/>
      <c r="C30" s="13"/>
      <c r="D30" s="13"/>
      <c r="E30" s="90"/>
      <c r="F30" s="90"/>
      <c r="G30" s="13"/>
      <c r="H30" s="4"/>
    </row>
    <row r="31" spans="1:8" ht="15.75">
      <c r="A31" s="89"/>
      <c r="B31" s="90"/>
      <c r="C31" s="13"/>
      <c r="D31" s="13"/>
      <c r="E31" s="90"/>
      <c r="F31" s="90"/>
      <c r="G31" s="13"/>
      <c r="H31" s="4"/>
    </row>
    <row r="32" spans="1:8" ht="15.75">
      <c r="A32" s="91"/>
      <c r="B32" s="6"/>
      <c r="C32" s="8"/>
      <c r="D32" s="8"/>
      <c r="E32" s="8"/>
      <c r="F32" s="8"/>
      <c r="G32" s="7"/>
      <c r="H32" s="4"/>
    </row>
    <row r="33" spans="1:8" ht="15.75">
      <c r="A33" s="91"/>
      <c r="B33" s="6"/>
      <c r="C33" s="8"/>
      <c r="D33" s="8"/>
      <c r="E33" s="8"/>
      <c r="F33" s="8"/>
      <c r="G33" s="7"/>
      <c r="H33" s="4"/>
    </row>
    <row r="34" spans="1:8" ht="15.75">
      <c r="A34" s="91"/>
      <c r="B34" s="6"/>
      <c r="C34" s="8"/>
      <c r="D34" s="8"/>
      <c r="E34" s="8"/>
      <c r="F34" s="8"/>
      <c r="G34" s="7"/>
      <c r="H34" s="4"/>
    </row>
    <row r="35" spans="1:8" ht="15.75">
      <c r="A35" s="91"/>
      <c r="B35" s="6"/>
      <c r="C35" s="8"/>
      <c r="D35" s="8"/>
      <c r="E35" s="8"/>
      <c r="F35" s="8"/>
      <c r="G35" s="7"/>
      <c r="H35" s="4"/>
    </row>
    <row r="36" spans="1:8" ht="15.75">
      <c r="A36" s="91"/>
      <c r="B36" s="6"/>
      <c r="C36" s="8"/>
      <c r="D36" s="8"/>
      <c r="E36" s="8"/>
      <c r="F36" s="8"/>
      <c r="G36" s="7"/>
      <c r="H36" s="4"/>
    </row>
    <row r="37" spans="1:8" ht="15.75">
      <c r="A37" s="91"/>
      <c r="B37" s="6"/>
      <c r="C37" s="8"/>
      <c r="D37" s="8"/>
      <c r="E37" s="8"/>
      <c r="F37" s="8"/>
      <c r="G37" s="7"/>
      <c r="H37" s="4"/>
    </row>
  </sheetData>
  <sheetProtection/>
  <mergeCells count="23">
    <mergeCell ref="F2:G2"/>
    <mergeCell ref="F3:G3"/>
    <mergeCell ref="A4:G4"/>
    <mergeCell ref="A5:G5"/>
    <mergeCell ref="A6:G6"/>
    <mergeCell ref="A7:G7"/>
    <mergeCell ref="E19:G19"/>
    <mergeCell ref="A8:G8"/>
    <mergeCell ref="A9:G9"/>
    <mergeCell ref="A10:G10"/>
    <mergeCell ref="A11:G11"/>
    <mergeCell ref="A12:G12"/>
    <mergeCell ref="A13:G13"/>
    <mergeCell ref="A24:A25"/>
    <mergeCell ref="B24:B25"/>
    <mergeCell ref="E24:G24"/>
    <mergeCell ref="A14:G14"/>
    <mergeCell ref="A15:G15"/>
    <mergeCell ref="A16:G16"/>
    <mergeCell ref="A17:G17"/>
    <mergeCell ref="A18:G18"/>
    <mergeCell ref="A19:A20"/>
    <mergeCell ref="B19:B20"/>
  </mergeCells>
  <printOptions/>
  <pageMargins left="0.7086614173228347" right="0.7086614173228347" top="0.7480314960629921" bottom="0.7480314960629921" header="0.31496062992125984" footer="0.31496062992125984"/>
  <pageSetup horizontalDpi="600" verticalDpi="600" orientation="landscape" paperSize="9" scale="65" r:id="rId1"/>
  <colBreaks count="1" manualBreakCount="1">
    <brk id="7" max="65535" man="1"/>
  </colBreaks>
</worksheet>
</file>

<file path=xl/worksheets/sheet9.xml><?xml version="1.0" encoding="utf-8"?>
<worksheet xmlns="http://schemas.openxmlformats.org/spreadsheetml/2006/main" xmlns:r="http://schemas.openxmlformats.org/officeDocument/2006/relationships">
  <sheetPr>
    <tabColor rgb="FFFF0000"/>
  </sheetPr>
  <dimension ref="A1:H79"/>
  <sheetViews>
    <sheetView view="pageBreakPreview" zoomScale="60" zoomScalePageLayoutView="0" workbookViewId="0" topLeftCell="A14">
      <selection activeCell="H63" sqref="H63"/>
    </sheetView>
  </sheetViews>
  <sheetFormatPr defaultColWidth="9.140625" defaultRowHeight="12.75"/>
  <cols>
    <col min="1" max="1" width="64.140625" style="5" customWidth="1"/>
    <col min="2" max="2" width="13.421875" style="5" customWidth="1"/>
    <col min="3" max="3" width="13.00390625" style="5" customWidth="1"/>
    <col min="4" max="4" width="12.57421875" style="5" customWidth="1"/>
    <col min="5" max="5" width="17.421875" style="5" customWidth="1"/>
    <col min="6" max="6" width="21.57421875" style="5" customWidth="1"/>
    <col min="7" max="7" width="42.8515625" style="5" customWidth="1"/>
    <col min="8" max="8" width="36.140625" style="178" customWidth="1"/>
    <col min="9" max="9" width="11.00390625" style="5" customWidth="1"/>
    <col min="10" max="16384" width="9.140625" style="5" customWidth="1"/>
  </cols>
  <sheetData>
    <row r="1" spans="1:7" ht="23.25" customHeight="1" hidden="1">
      <c r="A1" s="65"/>
      <c r="B1" s="28"/>
      <c r="C1" s="29"/>
      <c r="D1" s="30"/>
      <c r="E1" s="30"/>
      <c r="F1" s="30"/>
      <c r="G1" s="30"/>
    </row>
    <row r="2" spans="1:8" ht="29.25" customHeight="1" hidden="1">
      <c r="A2" s="27"/>
      <c r="B2" s="28"/>
      <c r="C2" s="30"/>
      <c r="D2" s="30"/>
      <c r="E2" s="30"/>
      <c r="F2" s="30"/>
      <c r="G2" s="30"/>
      <c r="H2" s="179"/>
    </row>
    <row r="3" spans="1:7" ht="12.75" customHeight="1" hidden="1">
      <c r="A3" s="321" t="s">
        <v>90</v>
      </c>
      <c r="B3" s="321"/>
      <c r="C3" s="321"/>
      <c r="D3" s="321"/>
      <c r="E3" s="321"/>
      <c r="F3" s="321"/>
      <c r="G3" s="321"/>
    </row>
    <row r="4" spans="1:7" ht="12.75" customHeight="1" hidden="1">
      <c r="A4" s="27" t="s">
        <v>33</v>
      </c>
      <c r="B4" s="28"/>
      <c r="C4" s="29"/>
      <c r="D4" s="30"/>
      <c r="E4" s="30"/>
      <c r="F4" s="30"/>
      <c r="G4" s="30"/>
    </row>
    <row r="5" spans="1:7" ht="12.75" customHeight="1" hidden="1">
      <c r="A5" s="322" t="s">
        <v>87</v>
      </c>
      <c r="B5" s="322"/>
      <c r="C5" s="322"/>
      <c r="D5" s="322"/>
      <c r="E5" s="322"/>
      <c r="F5" s="322"/>
      <c r="G5" s="322"/>
    </row>
    <row r="6" spans="1:7" ht="12.75" customHeight="1" hidden="1">
      <c r="A6" s="322" t="s">
        <v>88</v>
      </c>
      <c r="B6" s="322"/>
      <c r="C6" s="322"/>
      <c r="D6" s="322"/>
      <c r="E6" s="322"/>
      <c r="F6" s="322"/>
      <c r="G6" s="322"/>
    </row>
    <row r="7" spans="1:7" ht="12.75" customHeight="1" hidden="1">
      <c r="A7" s="323" t="s">
        <v>89</v>
      </c>
      <c r="B7" s="323"/>
      <c r="C7" s="323"/>
      <c r="D7" s="323"/>
      <c r="E7" s="323"/>
      <c r="F7" s="323"/>
      <c r="G7" s="323"/>
    </row>
    <row r="8" spans="1:7" ht="12.75" customHeight="1" hidden="1">
      <c r="A8" s="324" t="s">
        <v>34</v>
      </c>
      <c r="B8" s="326" t="s">
        <v>3</v>
      </c>
      <c r="C8" s="67" t="s">
        <v>8</v>
      </c>
      <c r="D8" s="37" t="s">
        <v>9</v>
      </c>
      <c r="E8" s="328" t="s">
        <v>0</v>
      </c>
      <c r="F8" s="329"/>
      <c r="G8" s="330"/>
    </row>
    <row r="9" spans="1:7" ht="46.5" customHeight="1" hidden="1">
      <c r="A9" s="325"/>
      <c r="B9" s="327"/>
      <c r="C9" s="31" t="s">
        <v>1</v>
      </c>
      <c r="D9" s="32" t="s">
        <v>2</v>
      </c>
      <c r="E9" s="33" t="s">
        <v>7</v>
      </c>
      <c r="F9" s="33" t="s">
        <v>13</v>
      </c>
      <c r="G9" s="33" t="s">
        <v>83</v>
      </c>
    </row>
    <row r="10" spans="1:7" ht="34.5" customHeight="1" hidden="1">
      <c r="A10" s="34" t="s">
        <v>31</v>
      </c>
      <c r="B10" s="32" t="s">
        <v>4</v>
      </c>
      <c r="C10" s="33">
        <v>160</v>
      </c>
      <c r="D10" s="38">
        <v>0</v>
      </c>
      <c r="E10" s="38">
        <v>0</v>
      </c>
      <c r="F10" s="38">
        <v>0</v>
      </c>
      <c r="G10" s="38">
        <v>0</v>
      </c>
    </row>
    <row r="11" spans="1:7" ht="52.5" customHeight="1" hidden="1">
      <c r="A11" s="314" t="s">
        <v>35</v>
      </c>
      <c r="B11" s="316" t="s">
        <v>3</v>
      </c>
      <c r="C11" s="33" t="s">
        <v>8</v>
      </c>
      <c r="D11" s="67" t="s">
        <v>9</v>
      </c>
      <c r="E11" s="318" t="s">
        <v>0</v>
      </c>
      <c r="F11" s="319"/>
      <c r="G11" s="320"/>
    </row>
    <row r="12" spans="1:7" ht="15" customHeight="1" hidden="1">
      <c r="A12" s="315"/>
      <c r="B12" s="317"/>
      <c r="C12" s="31" t="s">
        <v>1</v>
      </c>
      <c r="D12" s="32" t="s">
        <v>2</v>
      </c>
      <c r="E12" s="33" t="s">
        <v>7</v>
      </c>
      <c r="F12" s="33" t="s">
        <v>13</v>
      </c>
      <c r="G12" s="33" t="s">
        <v>83</v>
      </c>
    </row>
    <row r="13" spans="1:7" ht="45.75" customHeight="1" hidden="1">
      <c r="A13" s="35" t="s">
        <v>36</v>
      </c>
      <c r="B13" s="32" t="s">
        <v>5</v>
      </c>
      <c r="C13" s="36">
        <v>108857.6</v>
      </c>
      <c r="D13" s="36">
        <v>0</v>
      </c>
      <c r="E13" s="36">
        <v>0</v>
      </c>
      <c r="F13" s="36">
        <v>0</v>
      </c>
      <c r="G13" s="36">
        <v>0</v>
      </c>
    </row>
    <row r="14" spans="1:7" ht="31.5" customHeight="1">
      <c r="A14" s="64"/>
      <c r="B14" s="6"/>
      <c r="C14" s="13"/>
      <c r="D14" s="8"/>
      <c r="E14" s="8"/>
      <c r="F14" s="261" t="s">
        <v>10</v>
      </c>
      <c r="G14" s="261"/>
    </row>
    <row r="15" spans="1:8" ht="19.5" customHeight="1">
      <c r="A15" s="64"/>
      <c r="B15" s="6"/>
      <c r="C15" s="13"/>
      <c r="D15" s="8"/>
      <c r="E15" s="8"/>
      <c r="F15" s="261" t="s">
        <v>11</v>
      </c>
      <c r="G15" s="261"/>
      <c r="H15" s="180"/>
    </row>
    <row r="16" spans="1:7" ht="18" customHeight="1">
      <c r="A16" s="263" t="s">
        <v>21</v>
      </c>
      <c r="B16" s="263"/>
      <c r="C16" s="263"/>
      <c r="D16" s="263"/>
      <c r="E16" s="263"/>
      <c r="F16" s="263"/>
      <c r="G16" s="263"/>
    </row>
    <row r="17" spans="1:7" ht="18" customHeight="1">
      <c r="A17" s="265" t="s">
        <v>66</v>
      </c>
      <c r="B17" s="266"/>
      <c r="C17" s="266"/>
      <c r="D17" s="266"/>
      <c r="E17" s="266"/>
      <c r="F17" s="266"/>
      <c r="G17" s="266"/>
    </row>
    <row r="18" spans="1:7" ht="15.75" customHeight="1">
      <c r="A18" s="267" t="s">
        <v>127</v>
      </c>
      <c r="B18" s="268"/>
      <c r="C18" s="268"/>
      <c r="D18" s="268"/>
      <c r="E18" s="268"/>
      <c r="F18" s="268"/>
      <c r="G18" s="268"/>
    </row>
    <row r="19" spans="1:7" ht="18.75" customHeight="1">
      <c r="A19" s="269" t="s">
        <v>133</v>
      </c>
      <c r="B19" s="269"/>
      <c r="C19" s="269"/>
      <c r="D19" s="269"/>
      <c r="E19" s="269"/>
      <c r="F19" s="269"/>
      <c r="G19" s="269"/>
    </row>
    <row r="20" spans="1:7" ht="18.75">
      <c r="A20" s="257" t="s">
        <v>129</v>
      </c>
      <c r="B20" s="258"/>
      <c r="C20" s="258"/>
      <c r="D20" s="258"/>
      <c r="E20" s="258"/>
      <c r="F20" s="258"/>
      <c r="G20" s="258"/>
    </row>
    <row r="21" spans="1:7" ht="114.75" customHeight="1">
      <c r="A21" s="243" t="s">
        <v>189</v>
      </c>
      <c r="B21" s="243"/>
      <c r="C21" s="243"/>
      <c r="D21" s="243"/>
      <c r="E21" s="243"/>
      <c r="F21" s="243"/>
      <c r="G21" s="243"/>
    </row>
    <row r="22" spans="1:7" ht="21.75" customHeight="1">
      <c r="A22" s="243" t="s">
        <v>15</v>
      </c>
      <c r="B22" s="243"/>
      <c r="C22" s="243"/>
      <c r="D22" s="243"/>
      <c r="E22" s="243"/>
      <c r="F22" s="243"/>
      <c r="G22" s="243"/>
    </row>
    <row r="23" spans="1:7" ht="14.25" customHeight="1">
      <c r="A23" s="245" t="s">
        <v>45</v>
      </c>
      <c r="B23" s="244"/>
      <c r="C23" s="244"/>
      <c r="D23" s="244"/>
      <c r="E23" s="244"/>
      <c r="F23" s="244"/>
      <c r="G23" s="244"/>
    </row>
    <row r="24" spans="1:7" ht="16.5" customHeight="1">
      <c r="A24" s="245" t="s">
        <v>46</v>
      </c>
      <c r="B24" s="245"/>
      <c r="C24" s="245"/>
      <c r="D24" s="245"/>
      <c r="E24" s="245"/>
      <c r="F24" s="245"/>
      <c r="G24" s="245"/>
    </row>
    <row r="25" spans="1:7" ht="16.5" customHeight="1">
      <c r="A25" s="243" t="s">
        <v>47</v>
      </c>
      <c r="B25" s="243"/>
      <c r="C25" s="243"/>
      <c r="D25" s="243"/>
      <c r="E25" s="243"/>
      <c r="F25" s="243"/>
      <c r="G25" s="243"/>
    </row>
    <row r="26" spans="1:7" ht="14.25" customHeight="1">
      <c r="A26" s="243" t="s">
        <v>54</v>
      </c>
      <c r="B26" s="245"/>
      <c r="C26" s="245"/>
      <c r="D26" s="245"/>
      <c r="E26" s="245"/>
      <c r="F26" s="245"/>
      <c r="G26" s="245"/>
    </row>
    <row r="27" spans="1:7" ht="16.5" customHeight="1">
      <c r="A27" s="243" t="s">
        <v>27</v>
      </c>
      <c r="B27" s="243"/>
      <c r="C27" s="243"/>
      <c r="D27" s="243"/>
      <c r="E27" s="243"/>
      <c r="F27" s="243"/>
      <c r="G27" s="243"/>
    </row>
    <row r="28" spans="1:8" s="176" customFormat="1" ht="35.25" customHeight="1">
      <c r="A28" s="245" t="s">
        <v>221</v>
      </c>
      <c r="B28" s="245"/>
      <c r="C28" s="245"/>
      <c r="D28" s="245"/>
      <c r="E28" s="245"/>
      <c r="F28" s="245"/>
      <c r="G28" s="245"/>
      <c r="H28" s="181"/>
    </row>
    <row r="29" spans="1:7" ht="16.5" customHeight="1">
      <c r="A29" s="260" t="s">
        <v>28</v>
      </c>
      <c r="B29" s="260"/>
      <c r="C29" s="260"/>
      <c r="D29" s="260"/>
      <c r="E29" s="260"/>
      <c r="F29" s="260"/>
      <c r="G29" s="260"/>
    </row>
    <row r="30" spans="1:7" ht="16.5" customHeight="1">
      <c r="A30" s="246" t="s">
        <v>17</v>
      </c>
      <c r="B30" s="247"/>
      <c r="C30" s="247"/>
      <c r="D30" s="247"/>
      <c r="E30" s="247"/>
      <c r="F30" s="247"/>
      <c r="G30" s="289"/>
    </row>
    <row r="31" spans="1:7" ht="57" customHeight="1">
      <c r="A31" s="252" t="s">
        <v>18</v>
      </c>
      <c r="B31" s="252" t="s">
        <v>3</v>
      </c>
      <c r="C31" s="9" t="s">
        <v>8</v>
      </c>
      <c r="D31" s="57" t="s">
        <v>9</v>
      </c>
      <c r="E31" s="254" t="s">
        <v>0</v>
      </c>
      <c r="F31" s="303"/>
      <c r="G31" s="304"/>
    </row>
    <row r="32" spans="1:7" ht="45.75" customHeight="1">
      <c r="A32" s="253"/>
      <c r="B32" s="253"/>
      <c r="C32" s="9" t="s">
        <v>7</v>
      </c>
      <c r="D32" s="12" t="s">
        <v>13</v>
      </c>
      <c r="E32" s="12" t="s">
        <v>83</v>
      </c>
      <c r="F32" s="12" t="s">
        <v>109</v>
      </c>
      <c r="G32" s="12" t="s">
        <v>128</v>
      </c>
    </row>
    <row r="33" spans="1:7" ht="18.75">
      <c r="A33" s="48" t="s">
        <v>97</v>
      </c>
      <c r="B33" s="10" t="s">
        <v>5</v>
      </c>
      <c r="C33" s="11"/>
      <c r="D33" s="12"/>
      <c r="E33" s="12">
        <f>E54</f>
        <v>209267</v>
      </c>
      <c r="F33" s="12"/>
      <c r="G33" s="12"/>
    </row>
    <row r="34" spans="1:7" ht="18.75">
      <c r="A34" s="48" t="s">
        <v>98</v>
      </c>
      <c r="B34" s="10" t="s">
        <v>5</v>
      </c>
      <c r="C34" s="12">
        <v>5398623</v>
      </c>
      <c r="D34" s="12">
        <f>D67</f>
        <v>5364329.5457</v>
      </c>
      <c r="E34" s="12">
        <f>E67</f>
        <v>5449413</v>
      </c>
      <c r="F34" s="12">
        <v>5544766</v>
      </c>
      <c r="G34" s="12">
        <v>5595029</v>
      </c>
    </row>
    <row r="35" spans="1:7" ht="19.5" customHeight="1">
      <c r="A35" s="26" t="s">
        <v>32</v>
      </c>
      <c r="B35" s="43" t="s">
        <v>5</v>
      </c>
      <c r="C35" s="21">
        <f>C34+C33</f>
        <v>5398623</v>
      </c>
      <c r="D35" s="21">
        <f>D34+D33</f>
        <v>5364329.5457</v>
      </c>
      <c r="E35" s="21">
        <f>E34+E33</f>
        <v>5658680</v>
      </c>
      <c r="F35" s="21">
        <f>F34+F33</f>
        <v>5544766</v>
      </c>
      <c r="G35" s="21">
        <f>G34+G33</f>
        <v>5595029</v>
      </c>
    </row>
    <row r="36" spans="1:7" ht="21" customHeight="1">
      <c r="A36" s="61"/>
      <c r="B36" s="61"/>
      <c r="C36" s="59"/>
      <c r="D36" s="59"/>
      <c r="E36" s="59"/>
      <c r="F36" s="59"/>
      <c r="G36" s="59"/>
    </row>
    <row r="37" spans="1:7" ht="48.75" customHeight="1">
      <c r="A37" s="270" t="s">
        <v>34</v>
      </c>
      <c r="B37" s="272" t="s">
        <v>3</v>
      </c>
      <c r="C37" s="57" t="s">
        <v>8</v>
      </c>
      <c r="D37" s="58" t="s">
        <v>9</v>
      </c>
      <c r="E37" s="274" t="s">
        <v>0</v>
      </c>
      <c r="F37" s="281"/>
      <c r="G37" s="282"/>
    </row>
    <row r="38" spans="1:7" ht="21.75" customHeight="1">
      <c r="A38" s="271"/>
      <c r="B38" s="273"/>
      <c r="C38" s="9" t="s">
        <v>7</v>
      </c>
      <c r="D38" s="12" t="s">
        <v>13</v>
      </c>
      <c r="E38" s="12" t="s">
        <v>83</v>
      </c>
      <c r="F38" s="12" t="s">
        <v>109</v>
      </c>
      <c r="G38" s="12" t="s">
        <v>128</v>
      </c>
    </row>
    <row r="39" spans="1:8" s="176" customFormat="1" ht="47.25" customHeight="1">
      <c r="A39" s="1" t="s">
        <v>164</v>
      </c>
      <c r="B39" s="9" t="s">
        <v>4</v>
      </c>
      <c r="C39" s="231">
        <v>10678</v>
      </c>
      <c r="D39" s="231">
        <v>9078</v>
      </c>
      <c r="E39" s="231">
        <v>8997</v>
      </c>
      <c r="F39" s="231">
        <v>9010</v>
      </c>
      <c r="G39" s="231">
        <v>9015</v>
      </c>
      <c r="H39" s="181"/>
    </row>
    <row r="40" spans="1:7" ht="23.25" customHeight="1">
      <c r="A40" s="27"/>
      <c r="B40" s="55"/>
      <c r="C40" s="30"/>
      <c r="D40" s="111"/>
      <c r="E40" s="111"/>
      <c r="F40" s="111"/>
      <c r="G40" s="111"/>
    </row>
    <row r="41" spans="1:7" ht="18.75">
      <c r="A41" s="259" t="s">
        <v>187</v>
      </c>
      <c r="B41" s="276"/>
      <c r="C41" s="276"/>
      <c r="D41" s="276"/>
      <c r="E41" s="276"/>
      <c r="F41" s="276"/>
      <c r="G41" s="276"/>
    </row>
    <row r="42" spans="1:7" ht="18.75">
      <c r="A42" s="120" t="s">
        <v>33</v>
      </c>
      <c r="B42" s="6"/>
      <c r="C42" s="13"/>
      <c r="D42" s="8"/>
      <c r="E42" s="8"/>
      <c r="F42" s="8"/>
      <c r="G42" s="8"/>
    </row>
    <row r="43" spans="1:7" ht="18.75">
      <c r="A43" s="245" t="s">
        <v>46</v>
      </c>
      <c r="B43" s="244"/>
      <c r="C43" s="244"/>
      <c r="D43" s="244"/>
      <c r="E43" s="244"/>
      <c r="F43" s="244"/>
      <c r="G43" s="244"/>
    </row>
    <row r="44" spans="1:7" ht="18.75">
      <c r="A44" s="245" t="s">
        <v>51</v>
      </c>
      <c r="B44" s="244"/>
      <c r="C44" s="244"/>
      <c r="D44" s="244"/>
      <c r="E44" s="244"/>
      <c r="F44" s="244"/>
      <c r="G44" s="244"/>
    </row>
    <row r="45" spans="1:7" ht="18.75">
      <c r="A45" s="245" t="s">
        <v>168</v>
      </c>
      <c r="B45" s="244"/>
      <c r="C45" s="244"/>
      <c r="D45" s="244"/>
      <c r="E45" s="244"/>
      <c r="F45" s="244"/>
      <c r="G45" s="244"/>
    </row>
    <row r="46" spans="1:7" ht="47.25">
      <c r="A46" s="270" t="s">
        <v>34</v>
      </c>
      <c r="B46" s="272" t="s">
        <v>3</v>
      </c>
      <c r="C46" s="117" t="s">
        <v>8</v>
      </c>
      <c r="D46" s="118" t="s">
        <v>9</v>
      </c>
      <c r="E46" s="274" t="s">
        <v>0</v>
      </c>
      <c r="F46" s="255"/>
      <c r="G46" s="256"/>
    </row>
    <row r="47" spans="1:7" ht="18.75">
      <c r="A47" s="271"/>
      <c r="B47" s="273"/>
      <c r="C47" s="9" t="s">
        <v>7</v>
      </c>
      <c r="D47" s="12" t="s">
        <v>13</v>
      </c>
      <c r="E47" s="12" t="s">
        <v>83</v>
      </c>
      <c r="F47" s="12" t="s">
        <v>109</v>
      </c>
      <c r="G47" s="12" t="s">
        <v>128</v>
      </c>
    </row>
    <row r="48" spans="1:8" s="177" customFormat="1" ht="42" customHeight="1">
      <c r="A48" s="219" t="s">
        <v>162</v>
      </c>
      <c r="B48" s="220" t="s">
        <v>6</v>
      </c>
      <c r="C48" s="220"/>
      <c r="D48" s="220"/>
      <c r="E48" s="221">
        <v>1324</v>
      </c>
      <c r="F48" s="220"/>
      <c r="G48" s="220"/>
      <c r="H48" s="182"/>
    </row>
    <row r="49" spans="1:7" ht="18.75">
      <c r="A49" s="203"/>
      <c r="B49" s="183"/>
      <c r="C49" s="86"/>
      <c r="D49" s="86"/>
      <c r="E49" s="7"/>
      <c r="F49" s="6"/>
      <c r="G49" s="6"/>
    </row>
    <row r="50" spans="1:7" ht="18.75">
      <c r="A50" s="203"/>
      <c r="B50" s="6"/>
      <c r="C50" s="184"/>
      <c r="D50" s="185"/>
      <c r="E50" s="6"/>
      <c r="F50" s="6"/>
      <c r="G50" s="6"/>
    </row>
    <row r="51" spans="1:7" ht="47.25">
      <c r="A51" s="277" t="s">
        <v>35</v>
      </c>
      <c r="B51" s="252" t="s">
        <v>3</v>
      </c>
      <c r="C51" s="186" t="s">
        <v>8</v>
      </c>
      <c r="D51" s="212" t="s">
        <v>9</v>
      </c>
      <c r="E51" s="274" t="s">
        <v>0</v>
      </c>
      <c r="F51" s="281"/>
      <c r="G51" s="282"/>
    </row>
    <row r="52" spans="1:7" ht="18.75">
      <c r="A52" s="278"/>
      <c r="B52" s="253"/>
      <c r="C52" s="186" t="s">
        <v>7</v>
      </c>
      <c r="D52" s="187">
        <v>2018</v>
      </c>
      <c r="E52" s="12">
        <v>2019</v>
      </c>
      <c r="F52" s="12" t="s">
        <v>109</v>
      </c>
      <c r="G52" s="12" t="s">
        <v>128</v>
      </c>
    </row>
    <row r="53" spans="1:7" ht="88.5" customHeight="1">
      <c r="A53" s="42" t="s">
        <v>163</v>
      </c>
      <c r="B53" s="43" t="s">
        <v>5</v>
      </c>
      <c r="C53" s="44"/>
      <c r="D53" s="44"/>
      <c r="E53" s="44">
        <v>209267</v>
      </c>
      <c r="F53" s="44"/>
      <c r="G53" s="44"/>
    </row>
    <row r="54" spans="1:7" ht="18.75">
      <c r="A54" s="132" t="s">
        <v>116</v>
      </c>
      <c r="B54" s="133" t="s">
        <v>5</v>
      </c>
      <c r="C54" s="127"/>
      <c r="D54" s="127"/>
      <c r="E54" s="127">
        <f>E53</f>
        <v>209267</v>
      </c>
      <c r="F54" s="127"/>
      <c r="G54" s="127"/>
    </row>
    <row r="55" spans="1:7" ht="18.75">
      <c r="A55" s="113"/>
      <c r="B55" s="131"/>
      <c r="C55" s="124"/>
      <c r="D55" s="123"/>
      <c r="E55" s="123"/>
      <c r="F55" s="123"/>
      <c r="G55" s="123"/>
    </row>
    <row r="56" spans="1:7" ht="18.75">
      <c r="A56" s="298" t="s">
        <v>115</v>
      </c>
      <c r="B56" s="298"/>
      <c r="C56" s="298"/>
      <c r="D56" s="298"/>
      <c r="E56" s="298"/>
      <c r="F56" s="298"/>
      <c r="G56" s="298"/>
    </row>
    <row r="57" spans="1:7" ht="18.75">
      <c r="A57" s="128" t="s">
        <v>33</v>
      </c>
      <c r="B57" s="123"/>
      <c r="C57" s="124"/>
      <c r="D57" s="129"/>
      <c r="E57" s="129"/>
      <c r="F57" s="129"/>
      <c r="G57" s="129"/>
    </row>
    <row r="58" spans="1:7" ht="18.75">
      <c r="A58" s="299" t="s">
        <v>46</v>
      </c>
      <c r="B58" s="299"/>
      <c r="C58" s="299"/>
      <c r="D58" s="299"/>
      <c r="E58" s="299"/>
      <c r="F58" s="299"/>
      <c r="G58" s="299"/>
    </row>
    <row r="59" spans="1:7" ht="18.75">
      <c r="A59" s="299" t="s">
        <v>51</v>
      </c>
      <c r="B59" s="299"/>
      <c r="C59" s="299"/>
      <c r="D59" s="299"/>
      <c r="E59" s="299"/>
      <c r="F59" s="299"/>
      <c r="G59" s="299"/>
    </row>
    <row r="60" spans="1:7" ht="18.75">
      <c r="A60" s="300" t="s">
        <v>169</v>
      </c>
      <c r="B60" s="300"/>
      <c r="C60" s="300"/>
      <c r="D60" s="300"/>
      <c r="E60" s="300"/>
      <c r="F60" s="300"/>
      <c r="G60" s="300"/>
    </row>
    <row r="61" spans="1:7" ht="47.25">
      <c r="A61" s="283" t="s">
        <v>34</v>
      </c>
      <c r="B61" s="285" t="s">
        <v>3</v>
      </c>
      <c r="C61" s="125" t="s">
        <v>8</v>
      </c>
      <c r="D61" s="130" t="s">
        <v>9</v>
      </c>
      <c r="E61" s="295" t="s">
        <v>0</v>
      </c>
      <c r="F61" s="296"/>
      <c r="G61" s="297"/>
    </row>
    <row r="62" spans="1:7" ht="18.75">
      <c r="A62" s="284"/>
      <c r="B62" s="286"/>
      <c r="C62" s="116" t="s">
        <v>7</v>
      </c>
      <c r="D62" s="126" t="s">
        <v>13</v>
      </c>
      <c r="E62" s="126" t="s">
        <v>83</v>
      </c>
      <c r="F62" s="126" t="s">
        <v>109</v>
      </c>
      <c r="G62" s="126" t="s">
        <v>128</v>
      </c>
    </row>
    <row r="63" spans="1:8" s="176" customFormat="1" ht="31.5">
      <c r="A63" s="1" t="s">
        <v>164</v>
      </c>
      <c r="B63" s="9" t="s">
        <v>4</v>
      </c>
      <c r="C63" s="231">
        <v>10678</v>
      </c>
      <c r="D63" s="231">
        <v>9078</v>
      </c>
      <c r="E63" s="231">
        <v>8997</v>
      </c>
      <c r="F63" s="231">
        <v>9010</v>
      </c>
      <c r="G63" s="231">
        <v>9015</v>
      </c>
      <c r="H63" s="181"/>
    </row>
    <row r="64" spans="1:7" ht="18.75">
      <c r="A64" s="113"/>
      <c r="B64" s="131"/>
      <c r="C64" s="131"/>
      <c r="D64" s="131"/>
      <c r="E64" s="131"/>
      <c r="F64" s="131"/>
      <c r="G64" s="131"/>
    </row>
    <row r="65" spans="1:7" ht="47.25">
      <c r="A65" s="287" t="s">
        <v>35</v>
      </c>
      <c r="B65" s="279" t="s">
        <v>3</v>
      </c>
      <c r="C65" s="116" t="s">
        <v>8</v>
      </c>
      <c r="D65" s="125" t="s">
        <v>9</v>
      </c>
      <c r="E65" s="279" t="s">
        <v>0</v>
      </c>
      <c r="F65" s="279"/>
      <c r="G65" s="279"/>
    </row>
    <row r="66" spans="1:7" ht="18.75">
      <c r="A66" s="288"/>
      <c r="B66" s="280"/>
      <c r="C66" s="116" t="s">
        <v>7</v>
      </c>
      <c r="D66" s="126" t="s">
        <v>13</v>
      </c>
      <c r="E66" s="126" t="s">
        <v>83</v>
      </c>
      <c r="F66" s="126" t="s">
        <v>109</v>
      </c>
      <c r="G66" s="126" t="s">
        <v>128</v>
      </c>
    </row>
    <row r="67" spans="1:7" ht="18.75">
      <c r="A67" s="26" t="s">
        <v>116</v>
      </c>
      <c r="B67" s="43" t="s">
        <v>5</v>
      </c>
      <c r="C67" s="44">
        <f>C34</f>
        <v>5398623</v>
      </c>
      <c r="D67" s="44">
        <v>5364329.5457</v>
      </c>
      <c r="E67" s="44">
        <f>5249413+200000</f>
        <v>5449413</v>
      </c>
      <c r="F67" s="44">
        <v>5544766</v>
      </c>
      <c r="G67" s="21">
        <v>5595029</v>
      </c>
    </row>
    <row r="68" spans="1:7" ht="18.75">
      <c r="A68" s="113"/>
      <c r="B68" s="131"/>
      <c r="C68" s="124"/>
      <c r="D68" s="123"/>
      <c r="E68" s="123"/>
      <c r="F68" s="123"/>
      <c r="G68" s="123"/>
    </row>
    <row r="69" spans="1:7" ht="18.75">
      <c r="A69" s="113"/>
      <c r="B69" s="131"/>
      <c r="C69" s="124"/>
      <c r="D69" s="123"/>
      <c r="E69" s="123"/>
      <c r="F69" s="123"/>
      <c r="G69" s="123"/>
    </row>
    <row r="70" spans="1:7" ht="18.75">
      <c r="A70" s="113"/>
      <c r="B70" s="131"/>
      <c r="C70" s="124"/>
      <c r="D70" s="123"/>
      <c r="E70" s="123"/>
      <c r="F70" s="123"/>
      <c r="G70" s="123"/>
    </row>
    <row r="71" spans="1:7" ht="18.75">
      <c r="A71" s="113"/>
      <c r="B71" s="131"/>
      <c r="C71" s="124"/>
      <c r="D71" s="123"/>
      <c r="E71" s="123"/>
      <c r="F71" s="123"/>
      <c r="G71" s="123"/>
    </row>
    <row r="72" spans="1:7" ht="18.75">
      <c r="A72" s="113"/>
      <c r="B72" s="131"/>
      <c r="C72" s="124"/>
      <c r="D72" s="123"/>
      <c r="E72" s="123"/>
      <c r="F72" s="123"/>
      <c r="G72" s="123"/>
    </row>
    <row r="73" spans="1:7" ht="18.75">
      <c r="A73" s="113"/>
      <c r="B73" s="131"/>
      <c r="C73" s="124"/>
      <c r="D73" s="123"/>
      <c r="E73" s="123"/>
      <c r="F73" s="123"/>
      <c r="G73" s="123"/>
    </row>
    <row r="74" spans="1:7" ht="18.75">
      <c r="A74" s="160"/>
      <c r="B74" s="160"/>
      <c r="C74" s="160"/>
      <c r="D74" s="160"/>
      <c r="E74" s="160"/>
      <c r="F74" s="160"/>
      <c r="G74" s="160"/>
    </row>
    <row r="75" spans="1:7" ht="18.75">
      <c r="A75" s="160"/>
      <c r="B75" s="160"/>
      <c r="C75" s="160"/>
      <c r="D75" s="160"/>
      <c r="E75" s="160"/>
      <c r="F75" s="160"/>
      <c r="G75" s="160"/>
    </row>
    <row r="76" spans="1:7" ht="18.75">
      <c r="A76" s="160"/>
      <c r="B76" s="160"/>
      <c r="C76" s="160"/>
      <c r="D76" s="160"/>
      <c r="E76" s="160"/>
      <c r="F76" s="160"/>
      <c r="G76" s="160"/>
    </row>
    <row r="77" spans="1:7" ht="18.75">
      <c r="A77" s="160"/>
      <c r="B77" s="160"/>
      <c r="C77" s="160"/>
      <c r="D77" s="160"/>
      <c r="E77" s="160"/>
      <c r="F77" s="160"/>
      <c r="G77" s="160"/>
    </row>
    <row r="78" spans="1:7" ht="18.75">
      <c r="A78" s="160"/>
      <c r="B78" s="160"/>
      <c r="C78" s="160"/>
      <c r="D78" s="160"/>
      <c r="E78" s="160"/>
      <c r="F78" s="160"/>
      <c r="G78" s="160"/>
    </row>
    <row r="79" spans="1:7" ht="18.75">
      <c r="A79" s="160"/>
      <c r="B79" s="160"/>
      <c r="C79" s="160"/>
      <c r="D79" s="160"/>
      <c r="E79" s="160"/>
      <c r="F79" s="160"/>
      <c r="G79" s="160"/>
    </row>
  </sheetData>
  <sheetProtection/>
  <mergeCells count="53">
    <mergeCell ref="A65:A66"/>
    <mergeCell ref="B65:B66"/>
    <mergeCell ref="E65:G65"/>
    <mergeCell ref="A56:G56"/>
    <mergeCell ref="A58:G58"/>
    <mergeCell ref="A59:G59"/>
    <mergeCell ref="A60:G60"/>
    <mergeCell ref="A61:A62"/>
    <mergeCell ref="B61:B62"/>
    <mergeCell ref="E61:G61"/>
    <mergeCell ref="A3:G3"/>
    <mergeCell ref="A5:G5"/>
    <mergeCell ref="A6:G6"/>
    <mergeCell ref="A7:G7"/>
    <mergeCell ref="A8:A9"/>
    <mergeCell ref="B8:B9"/>
    <mergeCell ref="E8:G8"/>
    <mergeCell ref="A11:A12"/>
    <mergeCell ref="B11:B12"/>
    <mergeCell ref="E11:G11"/>
    <mergeCell ref="F14:G14"/>
    <mergeCell ref="F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A32"/>
    <mergeCell ref="B31:B32"/>
    <mergeCell ref="E31:G31"/>
    <mergeCell ref="A37:A38"/>
    <mergeCell ref="B37:B38"/>
    <mergeCell ref="E37:G37"/>
    <mergeCell ref="A51:A52"/>
    <mergeCell ref="B51:B52"/>
    <mergeCell ref="E51:G51"/>
    <mergeCell ref="A41:G41"/>
    <mergeCell ref="A43:G43"/>
    <mergeCell ref="A44:G44"/>
    <mergeCell ref="A45:G45"/>
    <mergeCell ref="A46:A47"/>
    <mergeCell ref="B46:B47"/>
    <mergeCell ref="E46:G46"/>
  </mergeCells>
  <printOptions/>
  <pageMargins left="0.7086614173228347" right="0.7086614173228347" top="0.7480314960629921" bottom="0.7480314960629921" header="0.31496062992125984" footer="0.31496062992125984"/>
  <pageSetup horizontalDpi="600" verticalDpi="600" orientation="landscape" paperSize="9" scale="60" r:id="rId1"/>
  <rowBreaks count="1" manualBreakCount="1">
    <brk id="39" max="6"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Клара</cp:lastModifiedBy>
  <cp:lastPrinted>2019-10-25T03:43:41Z</cp:lastPrinted>
  <dcterms:created xsi:type="dcterms:W3CDTF">1996-10-08T23:32:33Z</dcterms:created>
  <dcterms:modified xsi:type="dcterms:W3CDTF">2019-11-14T05:58:41Z</dcterms:modified>
  <cp:category/>
  <cp:version/>
  <cp:contentType/>
  <cp:contentStatus/>
</cp:coreProperties>
</file>